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tor\Desktop\лето\площадка\2026\меню\"/>
    </mc:Choice>
  </mc:AlternateContent>
  <xr:revisionPtr revIDLastSave="0" documentId="13_ncr:1_{6C1AF14D-5826-4AA3-B7E5-839DBEE6E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J172" i="1"/>
  <c r="I172" i="1"/>
  <c r="H172" i="1"/>
  <c r="F172" i="1"/>
  <c r="G172" i="1"/>
  <c r="J147" i="1"/>
  <c r="G147" i="1"/>
  <c r="H147" i="1"/>
  <c r="I147" i="1"/>
  <c r="J12" i="1"/>
  <c r="I12" i="1"/>
  <c r="H12" i="1"/>
  <c r="F12" i="1"/>
  <c r="F147" i="1" l="1"/>
  <c r="G12" i="1" l="1"/>
  <c r="F20" i="1"/>
  <c r="G20" i="1"/>
  <c r="H20" i="1"/>
  <c r="I20" i="1"/>
  <c r="J20" i="1"/>
  <c r="F39" i="1"/>
  <c r="G39" i="1"/>
  <c r="H39" i="1"/>
  <c r="I39" i="1"/>
  <c r="J39" i="1"/>
  <c r="F47" i="1"/>
  <c r="G47" i="1"/>
  <c r="H47" i="1"/>
  <c r="I47" i="1"/>
  <c r="J47" i="1"/>
  <c r="F48" i="1"/>
  <c r="G48" i="1"/>
  <c r="H48" i="1"/>
  <c r="I48" i="1"/>
  <c r="J48" i="1"/>
  <c r="F58" i="1"/>
  <c r="G58" i="1"/>
  <c r="H58" i="1"/>
  <c r="I58" i="1"/>
  <c r="J58" i="1"/>
  <c r="F65" i="1"/>
  <c r="G65" i="1"/>
  <c r="H65" i="1"/>
  <c r="I65" i="1"/>
  <c r="J65" i="1"/>
  <c r="F75" i="1"/>
  <c r="G75" i="1"/>
  <c r="H75" i="1"/>
  <c r="I75" i="1"/>
  <c r="J75" i="1"/>
  <c r="F82" i="1"/>
  <c r="G82" i="1"/>
  <c r="H82" i="1"/>
  <c r="I82" i="1"/>
  <c r="J82" i="1"/>
  <c r="F90" i="1"/>
  <c r="G90" i="1"/>
  <c r="H90" i="1"/>
  <c r="I90" i="1"/>
  <c r="J90" i="1"/>
  <c r="F97" i="1"/>
  <c r="G97" i="1"/>
  <c r="H97" i="1"/>
  <c r="I97" i="1"/>
  <c r="J97" i="1"/>
  <c r="F106" i="1"/>
  <c r="G106" i="1"/>
  <c r="H106" i="1"/>
  <c r="I106" i="1"/>
  <c r="J106" i="1"/>
  <c r="F114" i="1"/>
  <c r="G114" i="1"/>
  <c r="H114" i="1"/>
  <c r="I114" i="1"/>
  <c r="J114" i="1"/>
  <c r="F123" i="1"/>
  <c r="G123" i="1"/>
  <c r="H123" i="1"/>
  <c r="I123" i="1"/>
  <c r="J123" i="1"/>
  <c r="F131" i="1"/>
  <c r="G131" i="1"/>
  <c r="H131" i="1"/>
  <c r="I131" i="1"/>
  <c r="J131" i="1"/>
  <c r="F140" i="1"/>
  <c r="G140" i="1"/>
  <c r="H140" i="1"/>
  <c r="I140" i="1"/>
  <c r="J140" i="1"/>
  <c r="F156" i="1"/>
  <c r="G156" i="1"/>
  <c r="H156" i="1"/>
  <c r="I156" i="1"/>
  <c r="J156" i="1"/>
  <c r="F163" i="1"/>
  <c r="G163" i="1"/>
  <c r="H163" i="1"/>
  <c r="I163" i="1"/>
  <c r="J163" i="1"/>
  <c r="G21" i="1" l="1"/>
  <c r="I76" i="1"/>
  <c r="J40" i="1"/>
  <c r="F40" i="1"/>
  <c r="I21" i="1"/>
  <c r="J91" i="1"/>
  <c r="H91" i="1"/>
  <c r="F91" i="1"/>
  <c r="G107" i="1"/>
  <c r="F59" i="1"/>
  <c r="J141" i="1"/>
  <c r="H141" i="1"/>
  <c r="F141" i="1"/>
  <c r="I141" i="1"/>
  <c r="G141" i="1"/>
  <c r="J124" i="1"/>
  <c r="F124" i="1"/>
  <c r="I107" i="1"/>
  <c r="I59" i="1"/>
  <c r="G59" i="1"/>
  <c r="J59" i="1"/>
  <c r="H59" i="1"/>
  <c r="I124" i="1"/>
  <c r="G124" i="1"/>
  <c r="H124" i="1"/>
  <c r="J76" i="1"/>
  <c r="H76" i="1"/>
  <c r="F76" i="1"/>
  <c r="G76" i="1"/>
  <c r="I40" i="1"/>
  <c r="G40" i="1"/>
  <c r="H40" i="1"/>
  <c r="J107" i="1"/>
  <c r="H107" i="1"/>
  <c r="F107" i="1"/>
  <c r="I91" i="1"/>
  <c r="G91" i="1"/>
  <c r="J21" i="1"/>
  <c r="H21" i="1"/>
  <c r="F21" i="1"/>
  <c r="A98" i="1"/>
  <c r="B173" i="1"/>
  <c r="A173" i="1"/>
  <c r="B164" i="1"/>
  <c r="A164" i="1"/>
  <c r="B157" i="1"/>
  <c r="A157" i="1"/>
  <c r="B148" i="1"/>
  <c r="A148" i="1"/>
  <c r="B141" i="1"/>
  <c r="A141" i="1"/>
  <c r="B132" i="1"/>
  <c r="A132" i="1"/>
  <c r="B124" i="1"/>
  <c r="A124" i="1"/>
  <c r="B115" i="1"/>
  <c r="A115" i="1"/>
  <c r="B107" i="1"/>
  <c r="A107" i="1"/>
  <c r="B98" i="1"/>
  <c r="B91" i="1"/>
  <c r="A91" i="1"/>
  <c r="B83" i="1"/>
  <c r="A83" i="1"/>
  <c r="B76" i="1"/>
  <c r="A76" i="1"/>
  <c r="B66" i="1"/>
  <c r="A66" i="1"/>
  <c r="B59" i="1"/>
  <c r="A59" i="1"/>
  <c r="B49" i="1"/>
  <c r="A49" i="1"/>
  <c r="B40" i="1"/>
  <c r="A40" i="1"/>
  <c r="B30" i="1"/>
  <c r="A30" i="1"/>
  <c r="B21" i="1"/>
  <c r="A21" i="1"/>
  <c r="I157" i="1" l="1"/>
  <c r="I173" i="1" s="1"/>
  <c r="I174" i="1" s="1"/>
  <c r="J157" i="1"/>
  <c r="H157" i="1"/>
  <c r="G157" i="1"/>
  <c r="F157" i="1"/>
  <c r="J173" i="1" l="1"/>
  <c r="J174" i="1" s="1"/>
  <c r="G173" i="1"/>
  <c r="G174" i="1" s="1"/>
  <c r="F173" i="1"/>
  <c r="F174" i="1" s="1"/>
  <c r="H173" i="1"/>
  <c r="H174" i="1" s="1"/>
</calcChain>
</file>

<file path=xl/sharedStrings.xml><?xml version="1.0" encoding="utf-8"?>
<sst xmlns="http://schemas.openxmlformats.org/spreadsheetml/2006/main" count="321" uniqueCount="106">
  <si>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</si>
  <si>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</si>
  <si>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</si>
  <si>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</si>
  <si>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</si>
  <si>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</si>
  <si>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</si>
  <si>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</si>
  <si>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</si>
  <si>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</si>
  <si>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</si>
  <si>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</si>
  <si>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</si>
  <si>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</si>
  <si>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</si>
  <si>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</si>
  <si>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</si>
  <si>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</si>
  <si>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</si>
  <si>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</si>
  <si>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</si>
  <si>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</si>
  <si>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</si>
  <si>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</si>
  <si>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</si>
  <si>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</si>
  <si>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</si>
  <si>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</si>
  <si>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</si>
  <si>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</si>
  <si>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</si>
  <si>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</si>
  <si>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</si>
  <si>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</si>
  <si>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</si>
  <si>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МКОУ Галкинская СОШ</t>
  </si>
  <si>
    <t>Директор</t>
  </si>
  <si>
    <t>М.Г.Кузнецова</t>
  </si>
  <si>
    <t>Каша манная</t>
  </si>
  <si>
    <t>Хлеб ржано-пшеничный обог.микронутриентами</t>
  </si>
  <si>
    <t>Рис отварной, масло сливочное</t>
  </si>
  <si>
    <t>Кисель</t>
  </si>
  <si>
    <t>Хлеб ржаной</t>
  </si>
  <si>
    <t>Какао с молоком</t>
  </si>
  <si>
    <t>Щи из свежей капусты с картофелем</t>
  </si>
  <si>
    <t>Котлета рыбная</t>
  </si>
  <si>
    <t>Соус томатный</t>
  </si>
  <si>
    <t>Кофейный напиток с молоком</t>
  </si>
  <si>
    <t>Йогурт</t>
  </si>
  <si>
    <t>Суп картофельный с горохом</t>
  </si>
  <si>
    <t>Рагу из овощей</t>
  </si>
  <si>
    <t>Салат из свеклы</t>
  </si>
  <si>
    <t>Борщ из свежей капусты с картофелем и сметаной</t>
  </si>
  <si>
    <t>Запеканка картофельная с мясом</t>
  </si>
  <si>
    <t>Соус сметанный</t>
  </si>
  <si>
    <t>Рыба (филе) припущенная</t>
  </si>
  <si>
    <t>Картофельное пюре с маслом сливочным</t>
  </si>
  <si>
    <t>Печень по- строгановски</t>
  </si>
  <si>
    <t>Запеканка рисовая с морковью</t>
  </si>
  <si>
    <t xml:space="preserve">обед </t>
  </si>
  <si>
    <t>Каша геркулесовая</t>
  </si>
  <si>
    <t>Суп картофельный протертый (с гренками)</t>
  </si>
  <si>
    <t>Кнели из куры (паровые)</t>
  </si>
  <si>
    <t>Напиток витаминизированный</t>
  </si>
  <si>
    <t>Запеканка из творога со сгущенным молоком</t>
  </si>
  <si>
    <t>Компот из смеси сухофруктов</t>
  </si>
  <si>
    <t>Фрукт</t>
  </si>
  <si>
    <t>Каша ячневая вязкая</t>
  </si>
  <si>
    <t>Соки овощные, фруктовые и ягодные</t>
  </si>
  <si>
    <t>Сыр (порциями)</t>
  </si>
  <si>
    <t>Бифштекс рубленный</t>
  </si>
  <si>
    <t>гор. Блюдо</t>
  </si>
  <si>
    <t xml:space="preserve">Каша пшеничная молочная с маслом сливочным </t>
  </si>
  <si>
    <t xml:space="preserve">хлеб </t>
  </si>
  <si>
    <t xml:space="preserve"> Чай с молоком</t>
  </si>
  <si>
    <t>Суп картофельный с вермишелью</t>
  </si>
  <si>
    <t>Азу</t>
  </si>
  <si>
    <t>Салат из свежих помидор</t>
  </si>
  <si>
    <t>Печенье</t>
  </si>
  <si>
    <t>Салат из свежих огурцов</t>
  </si>
  <si>
    <t>Булочка домашняя</t>
  </si>
  <si>
    <t>Каша гречнева рассыпчатая</t>
  </si>
  <si>
    <t>Салат из белокочанной капусты</t>
  </si>
  <si>
    <t>компот из свежих плодов</t>
  </si>
  <si>
    <t xml:space="preserve">Плов из птицы </t>
  </si>
  <si>
    <t xml:space="preserve">закуска </t>
  </si>
  <si>
    <t>соус</t>
  </si>
  <si>
    <t>Рассольник Ленинградский с перловой крупой и сметаной</t>
  </si>
  <si>
    <t>Бутерброд с маслом</t>
  </si>
  <si>
    <t>Каша рисовая вязкая</t>
  </si>
  <si>
    <t>Макаронные изделия отварные</t>
  </si>
  <si>
    <t>Суп-лапша домашняя на курином бульоне</t>
  </si>
  <si>
    <t xml:space="preserve">Фрукт </t>
  </si>
  <si>
    <t>Пюре картофельное с маслом</t>
  </si>
  <si>
    <t>Яйцо вареное</t>
  </si>
  <si>
    <t>Салат из свежих помидор и огурцов</t>
  </si>
  <si>
    <t>Каша "Дружба"</t>
  </si>
  <si>
    <t>Суп с рыбными консервами</t>
  </si>
  <si>
    <t>Котлеты рубленные из говядины</t>
  </si>
  <si>
    <t>Капуста тушеная</t>
  </si>
  <si>
    <t>Омлет с овощами</t>
  </si>
  <si>
    <t>Макароны запеченные с сыром</t>
  </si>
  <si>
    <t>Салат из свежих помидоров</t>
  </si>
  <si>
    <t xml:space="preserve">Суп  картофельный с мясными фрикадельками </t>
  </si>
  <si>
    <t>Компот из свежих плодов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</si>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</sst>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/>
    <xf numFmtId="164" fontId="1" fillId="0" borderId="2" xfId="0" applyNumberFormat="1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1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/>
    <xf numFmtId="0" fontId="9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0" borderId="2" xfId="0" applyFont="1" applyBorder="1" applyAlignment="1"/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164" fontId="9" fillId="3" borderId="3" xfId="0" applyNumberFormat="1" applyFont="1" applyFill="1" applyBorder="1" applyAlignment="1">
      <alignment horizontal="center" vertical="top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wrapText="1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0" fontId="1" fillId="2" borderId="29" xfId="0" applyFont="1" applyFill="1" applyBorder="1" applyAlignment="1" applyProtection="1">
      <alignment horizontal="left" wrapText="1"/>
      <protection locked="0"/>
    </xf>
    <xf numFmtId="14" fontId="1" fillId="2" borderId="27" xfId="0" applyNumberFormat="1" applyFont="1" applyFill="1" applyBorder="1" applyAlignment="1" applyProtection="1">
      <alignment horizontal="left"/>
      <protection locked="0"/>
    </xf>
    <xf numFmtId="14" fontId="1" fillId="2" borderId="28" xfId="0" applyNumberFormat="1" applyFont="1" applyFill="1" applyBorder="1" applyAlignment="1" applyProtection="1">
      <alignment horizontal="left"/>
      <protection locked="0"/>
    </xf>
    <xf numFmtId="14" fontId="1" fillId="2" borderId="29" xfId="0" applyNumberFormat="1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4"/>
  <sheetViews>
    <sheetView tabSelected="1" zoomScale="160" zoomScaleNormal="160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H86" sqref="H86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9.140625" style="1"/>
    <col min="4" max="4" width="11.5703125" style="1" customWidth="1"/>
    <col min="5" max="5" width="45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customHeight="1" x14ac:dyDescent="0.2">
      <c r="A1" s="1" t="s">
        <v>7</v>
      </c>
      <c r="C1" s="85" t="s">
        <v>35</v>
      </c>
      <c r="D1" s="86"/>
      <c r="E1" s="87"/>
      <c r="F1" s="12" t="s">
        <v>16</v>
      </c>
      <c r="G1" s="2" t="s">
        <v>17</v>
      </c>
      <c r="H1" s="88" t="s">
        <v>36</v>
      </c>
      <c r="I1" s="89"/>
      <c r="J1" s="89"/>
      <c r="K1" s="90"/>
    </row>
    <row r="2" spans="1:11" ht="18" customHeight="1" x14ac:dyDescent="0.2">
      <c r="A2" s="35" t="s">
        <v>6</v>
      </c>
      <c r="C2" s="2"/>
      <c r="G2" s="2" t="s">
        <v>18</v>
      </c>
      <c r="H2" s="88" t="s">
        <v>37</v>
      </c>
      <c r="I2" s="89"/>
      <c r="J2" s="89"/>
      <c r="K2" s="90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91">
        <v>46174</v>
      </c>
      <c r="I3" s="92"/>
      <c r="J3" s="92"/>
      <c r="K3" s="93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250</v>
      </c>
      <c r="G6" s="40">
        <v>8.1999999999999993</v>
      </c>
      <c r="H6" s="40">
        <v>9.4</v>
      </c>
      <c r="I6" s="40">
        <v>48.4</v>
      </c>
      <c r="J6" s="40">
        <v>310</v>
      </c>
      <c r="K6" s="41">
        <v>416</v>
      </c>
    </row>
    <row r="7" spans="1:11" ht="15" x14ac:dyDescent="0.25">
      <c r="A7" s="23"/>
      <c r="B7" s="15"/>
      <c r="C7" s="10"/>
      <c r="D7" s="6" t="s">
        <v>22</v>
      </c>
      <c r="E7" s="42" t="s">
        <v>74</v>
      </c>
      <c r="F7" s="43">
        <v>200</v>
      </c>
      <c r="G7" s="43">
        <v>3.2</v>
      </c>
      <c r="H7" s="43">
        <v>3.1</v>
      </c>
      <c r="I7" s="43">
        <v>24.7</v>
      </c>
      <c r="J7" s="43">
        <v>140.4</v>
      </c>
      <c r="K7" s="44">
        <v>378</v>
      </c>
    </row>
    <row r="8" spans="1:11" ht="15" x14ac:dyDescent="0.25">
      <c r="A8" s="23"/>
      <c r="B8" s="15"/>
      <c r="C8" s="10"/>
      <c r="D8" s="6" t="s">
        <v>23</v>
      </c>
      <c r="E8" s="42" t="s">
        <v>39</v>
      </c>
      <c r="F8" s="43">
        <v>25</v>
      </c>
      <c r="G8" s="43">
        <v>1.7</v>
      </c>
      <c r="H8" s="43">
        <v>0.2</v>
      </c>
      <c r="I8" s="43">
        <v>10.6</v>
      </c>
      <c r="J8" s="43">
        <v>51</v>
      </c>
      <c r="K8" s="44"/>
    </row>
    <row r="9" spans="1:11" ht="15" x14ac:dyDescent="0.25">
      <c r="A9" s="23"/>
      <c r="B9" s="15"/>
      <c r="C9" s="10"/>
      <c r="D9" s="6"/>
      <c r="E9" s="42" t="s">
        <v>88</v>
      </c>
      <c r="F9" s="78">
        <v>35</v>
      </c>
      <c r="G9" s="43">
        <v>1.7</v>
      </c>
      <c r="H9" s="43">
        <v>8.5</v>
      </c>
      <c r="I9" s="43">
        <v>10.4</v>
      </c>
      <c r="J9" s="43">
        <v>124</v>
      </c>
      <c r="K9" s="44">
        <v>1</v>
      </c>
    </row>
    <row r="10" spans="1:11" ht="15" x14ac:dyDescent="0.25">
      <c r="A10" s="23"/>
      <c r="B10" s="15"/>
      <c r="C10" s="10"/>
      <c r="D10" s="6"/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</row>
    <row r="11" spans="1:11" ht="15" x14ac:dyDescent="0.25">
      <c r="A11" s="23"/>
      <c r="B11" s="15"/>
      <c r="C11" s="10"/>
      <c r="D11" s="6"/>
      <c r="E11" s="42" t="s">
        <v>63</v>
      </c>
      <c r="F11" s="43">
        <v>200</v>
      </c>
      <c r="G11" s="43">
        <v>0</v>
      </c>
      <c r="H11" s="43">
        <v>0</v>
      </c>
      <c r="I11" s="43">
        <v>0</v>
      </c>
      <c r="J11" s="43">
        <v>0</v>
      </c>
      <c r="K11" s="44"/>
    </row>
    <row r="12" spans="1:11" ht="13.5" customHeight="1" x14ac:dyDescent="0.25">
      <c r="A12" s="24"/>
      <c r="B12" s="17"/>
      <c r="C12" s="7"/>
      <c r="D12" s="18" t="s">
        <v>33</v>
      </c>
      <c r="E12" s="8"/>
      <c r="F12" s="19">
        <f>SUM(F6:F11)</f>
        <v>810</v>
      </c>
      <c r="G12" s="19">
        <f>SUM(G6:G10)</f>
        <v>15.199999999999998</v>
      </c>
      <c r="H12" s="19">
        <f>SUM(H6:H11)</f>
        <v>21.599999999999998</v>
      </c>
      <c r="I12" s="19">
        <f>SUM(I6:I11)</f>
        <v>103.89999999999999</v>
      </c>
      <c r="J12" s="19">
        <f>SUM(J6:J11)</f>
        <v>672.4</v>
      </c>
      <c r="K12" s="25"/>
    </row>
    <row r="13" spans="1:11" ht="15" x14ac:dyDescent="0.25">
      <c r="A13" s="23">
        <v>1</v>
      </c>
      <c r="B13" s="15">
        <v>1</v>
      </c>
      <c r="C13" s="10" t="s">
        <v>59</v>
      </c>
      <c r="D13" s="6" t="s">
        <v>27</v>
      </c>
      <c r="E13" s="42" t="s">
        <v>75</v>
      </c>
      <c r="F13" s="43">
        <v>250</v>
      </c>
      <c r="G13" s="43">
        <v>8.9</v>
      </c>
      <c r="H13" s="43">
        <v>10.5</v>
      </c>
      <c r="I13" s="43">
        <v>20</v>
      </c>
      <c r="J13" s="43">
        <v>210.4</v>
      </c>
      <c r="K13" s="44">
        <v>100</v>
      </c>
    </row>
    <row r="14" spans="1:11" ht="15" x14ac:dyDescent="0.25">
      <c r="A14" s="23"/>
      <c r="B14" s="15"/>
      <c r="C14" s="10"/>
      <c r="D14" s="6" t="s">
        <v>29</v>
      </c>
      <c r="E14" s="70" t="s">
        <v>40</v>
      </c>
      <c r="F14" s="43">
        <v>200</v>
      </c>
      <c r="G14" s="43">
        <v>6.1</v>
      </c>
      <c r="H14" s="43">
        <v>8.9</v>
      </c>
      <c r="I14" s="43">
        <v>64</v>
      </c>
      <c r="J14" s="43">
        <v>360.4</v>
      </c>
      <c r="K14" s="44">
        <v>325</v>
      </c>
    </row>
    <row r="15" spans="1:11" ht="15" x14ac:dyDescent="0.25">
      <c r="A15" s="23"/>
      <c r="B15" s="15"/>
      <c r="C15" s="10"/>
      <c r="D15" s="6" t="s">
        <v>28</v>
      </c>
      <c r="E15" s="42" t="s">
        <v>76</v>
      </c>
      <c r="F15" s="43">
        <v>100</v>
      </c>
      <c r="G15" s="43">
        <v>10.199999999999999</v>
      </c>
      <c r="H15" s="43">
        <v>11.2</v>
      </c>
      <c r="I15" s="43">
        <v>2.9</v>
      </c>
      <c r="J15" s="43">
        <v>153.6</v>
      </c>
      <c r="K15" s="44">
        <v>260</v>
      </c>
    </row>
    <row r="16" spans="1:11" ht="15" x14ac:dyDescent="0.25">
      <c r="A16" s="23"/>
      <c r="B16" s="15"/>
      <c r="C16" s="10"/>
      <c r="D16" s="6" t="s">
        <v>30</v>
      </c>
      <c r="E16" s="42" t="s">
        <v>41</v>
      </c>
      <c r="F16" s="43">
        <v>200</v>
      </c>
      <c r="G16" s="43">
        <v>0.1</v>
      </c>
      <c r="H16" s="43">
        <v>0.1</v>
      </c>
      <c r="I16" s="43">
        <v>27.9</v>
      </c>
      <c r="J16" s="43">
        <v>113</v>
      </c>
      <c r="K16" s="44">
        <v>411</v>
      </c>
    </row>
    <row r="17" spans="1:14" ht="15" x14ac:dyDescent="0.25">
      <c r="A17" s="23"/>
      <c r="B17" s="15"/>
      <c r="C17" s="10"/>
      <c r="D17" s="6" t="s">
        <v>26</v>
      </c>
      <c r="E17" s="42" t="s">
        <v>77</v>
      </c>
      <c r="F17" s="43">
        <v>100</v>
      </c>
      <c r="G17" s="43">
        <v>1</v>
      </c>
      <c r="H17" s="43">
        <v>10.199999999999999</v>
      </c>
      <c r="I17" s="43">
        <v>3.3</v>
      </c>
      <c r="J17" s="43">
        <v>109</v>
      </c>
      <c r="K17" s="44">
        <v>22</v>
      </c>
    </row>
    <row r="18" spans="1:14" ht="15" x14ac:dyDescent="0.25">
      <c r="A18" s="23"/>
      <c r="B18" s="15"/>
      <c r="C18" s="10"/>
      <c r="D18" s="6" t="s">
        <v>31</v>
      </c>
      <c r="E18" s="42" t="s">
        <v>39</v>
      </c>
      <c r="F18" s="43">
        <v>50</v>
      </c>
      <c r="G18" s="43">
        <v>3.3</v>
      </c>
      <c r="H18" s="43">
        <v>0.4</v>
      </c>
      <c r="I18" s="43">
        <v>21.2</v>
      </c>
      <c r="J18" s="43">
        <v>102</v>
      </c>
      <c r="K18" s="44"/>
    </row>
    <row r="19" spans="1:14" ht="15" x14ac:dyDescent="0.25">
      <c r="A19" s="23"/>
      <c r="B19" s="15"/>
      <c r="C19" s="10"/>
      <c r="D19" s="6" t="s">
        <v>32</v>
      </c>
      <c r="E19" s="42" t="s">
        <v>42</v>
      </c>
      <c r="F19" s="43">
        <v>25</v>
      </c>
      <c r="G19" s="43">
        <v>1.7</v>
      </c>
      <c r="H19" s="43">
        <v>0.2</v>
      </c>
      <c r="I19" s="43">
        <v>10.6</v>
      </c>
      <c r="J19" s="43">
        <v>51</v>
      </c>
      <c r="K19" s="44"/>
    </row>
    <row r="20" spans="1:14" ht="14.25" customHeight="1" x14ac:dyDescent="0.25">
      <c r="A20" s="24"/>
      <c r="B20" s="17"/>
      <c r="C20" s="7"/>
      <c r="D20" s="18" t="s">
        <v>33</v>
      </c>
      <c r="E20" s="11"/>
      <c r="F20" s="19">
        <f>SUM(F13:F19)</f>
        <v>925</v>
      </c>
      <c r="G20" s="19">
        <f>SUM(G13:G19)</f>
        <v>31.3</v>
      </c>
      <c r="H20" s="19">
        <f>SUM(H13:H19)</f>
        <v>41.5</v>
      </c>
      <c r="I20" s="19">
        <f>SUM(I13:I19)</f>
        <v>149.9</v>
      </c>
      <c r="J20" s="19">
        <f>SUM(J13:J19)</f>
        <v>1099.4000000000001</v>
      </c>
      <c r="K20" s="25"/>
    </row>
    <row r="21" spans="1:14" ht="25.5" customHeight="1" thickBot="1" x14ac:dyDescent="0.25">
      <c r="A21" s="29">
        <f>A6</f>
        <v>1</v>
      </c>
      <c r="B21" s="30">
        <f>B6</f>
        <v>1</v>
      </c>
      <c r="C21" s="94" t="s">
        <v>4</v>
      </c>
      <c r="D21" s="95"/>
      <c r="E21" s="31"/>
      <c r="F21" s="50">
        <f>F12+F20</f>
        <v>1735</v>
      </c>
      <c r="G21" s="50">
        <f>G12+G20</f>
        <v>46.5</v>
      </c>
      <c r="H21" s="50">
        <f>H12+H20</f>
        <v>63.099999999999994</v>
      </c>
      <c r="I21" s="50">
        <f>I12+I20</f>
        <v>253.8</v>
      </c>
      <c r="J21" s="50">
        <f>J12+J20</f>
        <v>1771.8000000000002</v>
      </c>
      <c r="K21" s="32"/>
      <c r="N21" s="2">
        <v>0</v>
      </c>
    </row>
    <row r="22" spans="1:14" ht="15" x14ac:dyDescent="0.25">
      <c r="A22" s="14">
        <v>1</v>
      </c>
      <c r="B22" s="15">
        <v>2</v>
      </c>
      <c r="C22" s="22" t="s">
        <v>20</v>
      </c>
      <c r="D22" s="5" t="s">
        <v>21</v>
      </c>
      <c r="E22" s="39" t="s">
        <v>64</v>
      </c>
      <c r="F22" s="40">
        <v>180</v>
      </c>
      <c r="G22" s="40">
        <v>19.100000000000001</v>
      </c>
      <c r="H22" s="40">
        <v>15.9</v>
      </c>
      <c r="I22" s="40">
        <v>27.4</v>
      </c>
      <c r="J22" s="40">
        <v>332.7</v>
      </c>
      <c r="K22" s="41">
        <v>224</v>
      </c>
    </row>
    <row r="23" spans="1:14" ht="15" x14ac:dyDescent="0.25">
      <c r="A23" s="14"/>
      <c r="B23" s="15"/>
      <c r="C23" s="10"/>
      <c r="D23" s="6" t="s">
        <v>22</v>
      </c>
      <c r="E23" s="42" t="s">
        <v>43</v>
      </c>
      <c r="F23" s="43">
        <v>200</v>
      </c>
      <c r="G23" s="43">
        <v>3.3</v>
      </c>
      <c r="H23" s="43">
        <v>3.4</v>
      </c>
      <c r="I23" s="43">
        <v>24.7</v>
      </c>
      <c r="J23" s="43">
        <v>140.4</v>
      </c>
      <c r="K23" s="44">
        <v>378</v>
      </c>
    </row>
    <row r="24" spans="1:14" ht="15" x14ac:dyDescent="0.25">
      <c r="A24" s="14"/>
      <c r="B24" s="15"/>
      <c r="C24" s="10"/>
      <c r="D24" s="6"/>
      <c r="E24" s="42" t="s">
        <v>69</v>
      </c>
      <c r="F24" s="43">
        <v>15</v>
      </c>
      <c r="G24" s="43">
        <v>3.4</v>
      </c>
      <c r="H24" s="43">
        <v>4.4000000000000004</v>
      </c>
      <c r="I24" s="43">
        <v>0</v>
      </c>
      <c r="J24" s="43">
        <v>54.6</v>
      </c>
      <c r="K24" s="44">
        <v>15</v>
      </c>
    </row>
    <row r="25" spans="1:14" ht="15" x14ac:dyDescent="0.25">
      <c r="A25" s="14"/>
      <c r="B25" s="15"/>
      <c r="C25" s="10"/>
      <c r="D25" s="6"/>
      <c r="E25" s="42" t="s">
        <v>78</v>
      </c>
      <c r="F25" s="43">
        <v>50</v>
      </c>
      <c r="G25" s="43">
        <v>3.8</v>
      </c>
      <c r="H25" s="43">
        <v>4.9000000000000004</v>
      </c>
      <c r="I25" s="43">
        <v>37.200000000000003</v>
      </c>
      <c r="J25" s="43">
        <v>208.5</v>
      </c>
      <c r="K25" s="44"/>
    </row>
    <row r="26" spans="1:14" ht="15" x14ac:dyDescent="0.25">
      <c r="A26" s="14"/>
      <c r="B26" s="15"/>
      <c r="C26" s="10"/>
      <c r="D26" s="6" t="s">
        <v>73</v>
      </c>
      <c r="E26" s="42" t="s">
        <v>39</v>
      </c>
      <c r="F26" s="43">
        <v>50</v>
      </c>
      <c r="G26" s="43">
        <v>1.7</v>
      </c>
      <c r="H26" s="43">
        <v>0.2</v>
      </c>
      <c r="I26" s="43">
        <v>10.6</v>
      </c>
      <c r="J26" s="43">
        <v>102</v>
      </c>
      <c r="K26" s="44"/>
    </row>
    <row r="27" spans="1:14" ht="15" x14ac:dyDescent="0.25">
      <c r="A27" s="14"/>
      <c r="B27" s="15"/>
      <c r="C27" s="10"/>
      <c r="D27" s="6" t="s">
        <v>24</v>
      </c>
      <c r="E27" s="42" t="s">
        <v>92</v>
      </c>
      <c r="F27" s="43">
        <v>100</v>
      </c>
      <c r="G27" s="43">
        <v>0.4</v>
      </c>
      <c r="H27" s="43">
        <v>0.4</v>
      </c>
      <c r="I27" s="43">
        <v>9.8000000000000007</v>
      </c>
      <c r="J27" s="43">
        <v>47</v>
      </c>
      <c r="K27" s="44"/>
    </row>
    <row r="28" spans="1:14" ht="15" x14ac:dyDescent="0.25">
      <c r="A28" s="14"/>
      <c r="B28" s="15"/>
      <c r="C28" s="10"/>
      <c r="D28" s="2"/>
      <c r="E28" s="42" t="s">
        <v>63</v>
      </c>
      <c r="F28" s="43">
        <v>200</v>
      </c>
      <c r="G28" s="43">
        <v>0</v>
      </c>
      <c r="H28" s="43">
        <v>0</v>
      </c>
      <c r="I28" s="43">
        <v>0</v>
      </c>
      <c r="J28" s="43">
        <v>0</v>
      </c>
      <c r="K28" s="44"/>
    </row>
    <row r="29" spans="1:14" ht="15" customHeight="1" x14ac:dyDescent="0.25">
      <c r="A29" s="16"/>
      <c r="B29" s="17"/>
      <c r="C29" s="7"/>
      <c r="D29" s="18" t="s">
        <v>33</v>
      </c>
      <c r="E29" s="8"/>
      <c r="F29" s="19">
        <f>SUM(F22:F28)</f>
        <v>795</v>
      </c>
      <c r="G29" s="19">
        <f t="shared" ref="G29:J29" si="0">SUM(G22:G28)</f>
        <v>31.7</v>
      </c>
      <c r="H29" s="19">
        <f t="shared" si="0"/>
        <v>29.2</v>
      </c>
      <c r="I29" s="19">
        <f t="shared" si="0"/>
        <v>109.69999999999999</v>
      </c>
      <c r="J29" s="19">
        <f t="shared" si="0"/>
        <v>885.2</v>
      </c>
      <c r="K29" s="25"/>
    </row>
    <row r="30" spans="1:14" ht="15" x14ac:dyDescent="0.25">
      <c r="A30" s="13">
        <f>A22</f>
        <v>1</v>
      </c>
      <c r="B30" s="13">
        <f>B22</f>
        <v>2</v>
      </c>
      <c r="C30" s="9" t="s">
        <v>25</v>
      </c>
      <c r="D30" s="6" t="s">
        <v>27</v>
      </c>
      <c r="E30" s="42" t="s">
        <v>44</v>
      </c>
      <c r="F30" s="43">
        <v>250</v>
      </c>
      <c r="G30" s="43">
        <v>10.199999999999999</v>
      </c>
      <c r="H30" s="43">
        <v>12.6</v>
      </c>
      <c r="I30" s="43">
        <v>26.3</v>
      </c>
      <c r="J30" s="43">
        <v>260.60000000000002</v>
      </c>
      <c r="K30" s="44">
        <v>84</v>
      </c>
    </row>
    <row r="31" spans="1:14" ht="15" x14ac:dyDescent="0.25">
      <c r="A31" s="14"/>
      <c r="B31" s="15"/>
      <c r="C31" s="10"/>
      <c r="D31" s="6" t="s">
        <v>29</v>
      </c>
      <c r="E31" s="70" t="s">
        <v>93</v>
      </c>
      <c r="F31" s="71">
        <v>155</v>
      </c>
      <c r="G31" s="72">
        <v>3.5</v>
      </c>
      <c r="H31" s="72">
        <v>5.6</v>
      </c>
      <c r="I31" s="72">
        <v>21.9</v>
      </c>
      <c r="J31" s="72">
        <v>152.30000000000001</v>
      </c>
      <c r="K31" s="73">
        <v>335</v>
      </c>
    </row>
    <row r="32" spans="1:14" ht="15" x14ac:dyDescent="0.25">
      <c r="A32" s="14"/>
      <c r="B32" s="15"/>
      <c r="C32" s="10"/>
      <c r="D32" s="6" t="s">
        <v>28</v>
      </c>
      <c r="E32" s="42" t="s">
        <v>45</v>
      </c>
      <c r="F32" s="43">
        <v>100</v>
      </c>
      <c r="G32" s="43">
        <v>14.7</v>
      </c>
      <c r="H32" s="43">
        <v>9.4</v>
      </c>
      <c r="I32" s="43">
        <v>5.7</v>
      </c>
      <c r="J32" s="43">
        <v>166.1</v>
      </c>
      <c r="K32" s="44">
        <v>239</v>
      </c>
    </row>
    <row r="33" spans="1:11" ht="15" x14ac:dyDescent="0.25">
      <c r="A33" s="14"/>
      <c r="B33" s="15"/>
      <c r="C33" s="10"/>
      <c r="D33" s="6" t="s">
        <v>86</v>
      </c>
      <c r="E33" s="42" t="s">
        <v>46</v>
      </c>
      <c r="F33" s="43">
        <v>11</v>
      </c>
      <c r="G33" s="43">
        <v>0.5</v>
      </c>
      <c r="H33" s="43">
        <v>2.9</v>
      </c>
      <c r="I33" s="43">
        <v>2.6</v>
      </c>
      <c r="J33" s="43">
        <v>38.799999999999997</v>
      </c>
      <c r="K33" s="44">
        <v>348</v>
      </c>
    </row>
    <row r="34" spans="1:11" ht="15" x14ac:dyDescent="0.25">
      <c r="A34" s="14"/>
      <c r="B34" s="15"/>
      <c r="C34" s="10"/>
      <c r="D34" s="6" t="s">
        <v>30</v>
      </c>
      <c r="E34" s="42" t="s">
        <v>65</v>
      </c>
      <c r="F34" s="43">
        <v>200</v>
      </c>
      <c r="G34" s="43">
        <v>0</v>
      </c>
      <c r="H34" s="43">
        <v>0</v>
      </c>
      <c r="I34" s="43">
        <v>19.399999999999999</v>
      </c>
      <c r="J34" s="43">
        <v>77.400000000000006</v>
      </c>
      <c r="K34" s="44">
        <v>402</v>
      </c>
    </row>
    <row r="35" spans="1:11" ht="15" x14ac:dyDescent="0.25">
      <c r="A35" s="14"/>
      <c r="B35" s="15"/>
      <c r="C35" s="10"/>
      <c r="D35" s="6" t="s">
        <v>31</v>
      </c>
      <c r="E35" s="42" t="s">
        <v>39</v>
      </c>
      <c r="F35" s="43">
        <v>50</v>
      </c>
      <c r="G35" s="43">
        <v>3.3</v>
      </c>
      <c r="H35" s="43">
        <v>0.4</v>
      </c>
      <c r="I35" s="43">
        <v>21.2</v>
      </c>
      <c r="J35" s="43">
        <v>102</v>
      </c>
      <c r="K35" s="44"/>
    </row>
    <row r="36" spans="1:11" ht="15" x14ac:dyDescent="0.25">
      <c r="A36" s="14"/>
      <c r="B36" s="15"/>
      <c r="C36" s="10"/>
      <c r="D36" s="6" t="s">
        <v>32</v>
      </c>
      <c r="E36" s="42" t="s">
        <v>42</v>
      </c>
      <c r="F36" s="43">
        <v>25</v>
      </c>
      <c r="G36" s="43">
        <v>1.7</v>
      </c>
      <c r="H36" s="43">
        <v>0.2</v>
      </c>
      <c r="I36" s="43">
        <v>10.6</v>
      </c>
      <c r="J36" s="43">
        <v>51</v>
      </c>
      <c r="K36" s="44"/>
    </row>
    <row r="37" spans="1:11" ht="15" x14ac:dyDescent="0.25">
      <c r="A37" s="14"/>
      <c r="B37" s="15"/>
      <c r="C37" s="10"/>
      <c r="D37" s="6" t="s">
        <v>24</v>
      </c>
      <c r="E37" s="42" t="s">
        <v>66</v>
      </c>
      <c r="F37" s="43">
        <v>100</v>
      </c>
      <c r="G37" s="43">
        <v>0.4</v>
      </c>
      <c r="H37" s="43">
        <v>0.4</v>
      </c>
      <c r="I37" s="43">
        <v>9.8000000000000007</v>
      </c>
      <c r="J37" s="43">
        <v>47</v>
      </c>
      <c r="K37" s="44"/>
    </row>
    <row r="38" spans="1:11" ht="15" x14ac:dyDescent="0.25">
      <c r="A38" s="14"/>
      <c r="B38" s="15"/>
      <c r="C38" s="10"/>
      <c r="D38" s="79" t="s">
        <v>26</v>
      </c>
      <c r="E38" s="42" t="s">
        <v>79</v>
      </c>
      <c r="F38" s="43">
        <v>100</v>
      </c>
      <c r="G38" s="43">
        <v>0.7</v>
      </c>
      <c r="H38" s="43">
        <v>10.1</v>
      </c>
      <c r="I38" s="43">
        <v>2.2999999999999998</v>
      </c>
      <c r="J38" s="43">
        <v>102.6</v>
      </c>
      <c r="K38" s="44">
        <v>19</v>
      </c>
    </row>
    <row r="39" spans="1:11" ht="15" x14ac:dyDescent="0.25">
      <c r="A39" s="16"/>
      <c r="B39" s="17"/>
      <c r="C39" s="7"/>
      <c r="D39" s="18" t="s">
        <v>33</v>
      </c>
      <c r="E39" s="11"/>
      <c r="F39" s="19">
        <f>SUM(F30:F38)</f>
        <v>991</v>
      </c>
      <c r="G39" s="19">
        <f>SUM(G30:G38)</f>
        <v>35</v>
      </c>
      <c r="H39" s="19">
        <f>SUM(H30:H38)</f>
        <v>41.599999999999994</v>
      </c>
      <c r="I39" s="19">
        <f>SUM(I30:I38)</f>
        <v>119.8</v>
      </c>
      <c r="J39" s="19">
        <f>SUM(J30:J38)</f>
        <v>997.8</v>
      </c>
      <c r="K39" s="25"/>
    </row>
    <row r="40" spans="1:11" ht="22.5" customHeight="1" thickBot="1" x14ac:dyDescent="0.25">
      <c r="A40" s="33">
        <f>A22</f>
        <v>1</v>
      </c>
      <c r="B40" s="33">
        <f>B22</f>
        <v>2</v>
      </c>
      <c r="C40" s="94" t="s">
        <v>4</v>
      </c>
      <c r="D40" s="95"/>
      <c r="E40" s="31"/>
      <c r="F40" s="49">
        <f>F29+F39</f>
        <v>1786</v>
      </c>
      <c r="G40" s="49">
        <f>G29+G39</f>
        <v>66.7</v>
      </c>
      <c r="H40" s="49">
        <f>H29+H39</f>
        <v>70.8</v>
      </c>
      <c r="I40" s="49">
        <f>I29+I39</f>
        <v>229.5</v>
      </c>
      <c r="J40" s="82">
        <f>J29+J39</f>
        <v>1883</v>
      </c>
      <c r="K40" s="32"/>
    </row>
    <row r="41" spans="1:11" ht="15" x14ac:dyDescent="0.25">
      <c r="A41" s="20">
        <v>1</v>
      </c>
      <c r="B41" s="21">
        <v>3</v>
      </c>
      <c r="C41" s="22" t="s">
        <v>20</v>
      </c>
      <c r="D41" s="5" t="s">
        <v>21</v>
      </c>
      <c r="E41" s="39" t="s">
        <v>89</v>
      </c>
      <c r="F41" s="40">
        <v>250</v>
      </c>
      <c r="G41" s="40">
        <v>7.5</v>
      </c>
      <c r="H41" s="40">
        <v>9.6999999999999993</v>
      </c>
      <c r="I41" s="40">
        <v>57</v>
      </c>
      <c r="J41" s="40">
        <v>346.1</v>
      </c>
      <c r="K41" s="41">
        <v>184</v>
      </c>
    </row>
    <row r="42" spans="1:11" ht="15" x14ac:dyDescent="0.25">
      <c r="A42" s="23"/>
      <c r="B42" s="15"/>
      <c r="C42" s="10"/>
      <c r="D42" s="6" t="s">
        <v>22</v>
      </c>
      <c r="E42" s="42" t="s">
        <v>47</v>
      </c>
      <c r="F42" s="43">
        <v>200</v>
      </c>
      <c r="G42" s="43">
        <v>3</v>
      </c>
      <c r="H42" s="43">
        <v>3.1</v>
      </c>
      <c r="I42" s="43">
        <v>25</v>
      </c>
      <c r="J42" s="43">
        <v>140.6</v>
      </c>
      <c r="K42" s="44">
        <v>379</v>
      </c>
    </row>
    <row r="43" spans="1:11" ht="15" x14ac:dyDescent="0.25">
      <c r="A43" s="23"/>
      <c r="B43" s="15"/>
      <c r="C43" s="10"/>
      <c r="D43" s="6" t="s">
        <v>23</v>
      </c>
      <c r="E43" s="42" t="s">
        <v>39</v>
      </c>
      <c r="F43" s="43">
        <v>50</v>
      </c>
      <c r="G43" s="43">
        <v>3.3</v>
      </c>
      <c r="H43" s="43">
        <v>0.4</v>
      </c>
      <c r="I43" s="43">
        <v>21.2</v>
      </c>
      <c r="J43" s="43">
        <v>102</v>
      </c>
      <c r="K43" s="44"/>
    </row>
    <row r="44" spans="1:11" ht="15" x14ac:dyDescent="0.25">
      <c r="A44" s="23"/>
      <c r="B44" s="15"/>
      <c r="C44" s="10"/>
      <c r="D44" s="6"/>
      <c r="E44" s="42" t="s">
        <v>80</v>
      </c>
      <c r="F44" s="43">
        <v>50</v>
      </c>
      <c r="G44" s="43">
        <v>3.8</v>
      </c>
      <c r="H44" s="43">
        <v>6.4</v>
      </c>
      <c r="I44" s="43">
        <v>29.9</v>
      </c>
      <c r="J44" s="43">
        <v>192.3</v>
      </c>
      <c r="K44" s="44">
        <v>424</v>
      </c>
    </row>
    <row r="45" spans="1:11" ht="15" x14ac:dyDescent="0.25">
      <c r="A45" s="23"/>
      <c r="B45" s="15"/>
      <c r="C45" s="10"/>
      <c r="D45" s="6"/>
      <c r="E45" s="42" t="s">
        <v>48</v>
      </c>
      <c r="F45" s="43">
        <v>100</v>
      </c>
      <c r="G45" s="43">
        <v>2.8</v>
      </c>
      <c r="H45" s="43">
        <v>2.5</v>
      </c>
      <c r="I45" s="43">
        <v>4.5</v>
      </c>
      <c r="J45" s="43">
        <v>56.5</v>
      </c>
      <c r="K45" s="44"/>
    </row>
    <row r="46" spans="1:11" ht="15" x14ac:dyDescent="0.25">
      <c r="A46" s="23"/>
      <c r="B46" s="15"/>
      <c r="C46" s="10"/>
      <c r="D46" s="6"/>
      <c r="E46" s="42" t="s">
        <v>63</v>
      </c>
      <c r="F46" s="43">
        <v>200</v>
      </c>
      <c r="G46" s="43">
        <v>0</v>
      </c>
      <c r="H46" s="43">
        <v>0</v>
      </c>
      <c r="I46" s="43">
        <v>0</v>
      </c>
      <c r="J46" s="43">
        <v>0</v>
      </c>
      <c r="K46" s="44"/>
    </row>
    <row r="47" spans="1:11" s="54" customFormat="1" ht="16.5" customHeight="1" x14ac:dyDescent="0.25">
      <c r="A47" s="51"/>
      <c r="B47" s="52"/>
      <c r="C47" s="53"/>
      <c r="D47" s="68" t="s">
        <v>33</v>
      </c>
      <c r="F47" s="55">
        <f>SUM(F41:F46)</f>
        <v>850</v>
      </c>
      <c r="G47" s="55">
        <f>SUM(G41:G46)</f>
        <v>20.400000000000002</v>
      </c>
      <c r="H47" s="55">
        <f>SUM(H41:H46)</f>
        <v>22.1</v>
      </c>
      <c r="I47" s="55">
        <f>SUM(I41:I46)</f>
        <v>137.6</v>
      </c>
      <c r="J47" s="55">
        <f>SUM(J41:J46)</f>
        <v>837.5</v>
      </c>
      <c r="K47" s="55"/>
    </row>
    <row r="48" spans="1:11" ht="15" hidden="1" x14ac:dyDescent="0.25">
      <c r="A48" s="24"/>
      <c r="B48" s="17"/>
      <c r="C48" s="7"/>
      <c r="D48" s="18" t="s">
        <v>33</v>
      </c>
      <c r="E48" s="8"/>
      <c r="F48" s="19">
        <f>SUM(F41:F46)</f>
        <v>850</v>
      </c>
      <c r="G48" s="19">
        <f>SUM(G41:G46)</f>
        <v>20.400000000000002</v>
      </c>
      <c r="H48" s="19">
        <f>SUM(H41:H46)</f>
        <v>22.1</v>
      </c>
      <c r="I48" s="19">
        <f>SUM(I41:I46)</f>
        <v>137.6</v>
      </c>
      <c r="J48" s="19">
        <f>SUM(J41:J46)</f>
        <v>837.5</v>
      </c>
      <c r="K48" s="25"/>
    </row>
    <row r="49" spans="1:25" ht="15" x14ac:dyDescent="0.25">
      <c r="A49" s="26">
        <f>A41</f>
        <v>1</v>
      </c>
      <c r="B49" s="13">
        <f>B41</f>
        <v>3</v>
      </c>
      <c r="C49" s="9" t="s">
        <v>25</v>
      </c>
      <c r="D49" s="6" t="s">
        <v>27</v>
      </c>
      <c r="E49" s="42" t="s">
        <v>49</v>
      </c>
      <c r="F49" s="43">
        <v>250</v>
      </c>
      <c r="G49" s="43">
        <v>17.100000000000001</v>
      </c>
      <c r="H49" s="43">
        <v>12.2</v>
      </c>
      <c r="I49" s="43">
        <v>41.7</v>
      </c>
      <c r="J49" s="43">
        <v>345.1</v>
      </c>
      <c r="K49" s="44">
        <v>99</v>
      </c>
    </row>
    <row r="50" spans="1:25" ht="15" x14ac:dyDescent="0.25">
      <c r="A50" s="23"/>
      <c r="B50" s="15"/>
      <c r="C50" s="10"/>
      <c r="D50" s="6" t="s">
        <v>29</v>
      </c>
      <c r="E50" s="42" t="s">
        <v>81</v>
      </c>
      <c r="F50" s="43">
        <v>200</v>
      </c>
      <c r="G50" s="43">
        <v>8.9</v>
      </c>
      <c r="H50" s="43">
        <v>7.7</v>
      </c>
      <c r="I50" s="43">
        <v>40.299999999999997</v>
      </c>
      <c r="J50" s="43">
        <v>265.5</v>
      </c>
      <c r="K50" s="44">
        <v>323</v>
      </c>
    </row>
    <row r="51" spans="1:25" ht="15" x14ac:dyDescent="0.25">
      <c r="A51" s="23"/>
      <c r="B51" s="15"/>
      <c r="C51" s="10"/>
      <c r="D51" s="6" t="s">
        <v>28</v>
      </c>
      <c r="E51" s="42" t="s">
        <v>62</v>
      </c>
      <c r="F51" s="43">
        <v>100</v>
      </c>
      <c r="G51" s="43">
        <v>15.5</v>
      </c>
      <c r="H51" s="43">
        <v>20.399999999999999</v>
      </c>
      <c r="I51" s="43">
        <v>2.7</v>
      </c>
      <c r="J51" s="43">
        <v>255.8</v>
      </c>
      <c r="K51" s="44">
        <v>319</v>
      </c>
    </row>
    <row r="52" spans="1:25" ht="15" x14ac:dyDescent="0.25">
      <c r="A52" s="23"/>
      <c r="B52" s="15"/>
      <c r="C52" s="10"/>
      <c r="D52" s="6" t="s">
        <v>86</v>
      </c>
      <c r="E52" s="42" t="s">
        <v>46</v>
      </c>
      <c r="F52" s="43">
        <v>11</v>
      </c>
      <c r="G52" s="43">
        <v>0.5</v>
      </c>
      <c r="H52" s="43">
        <v>2.9</v>
      </c>
      <c r="I52" s="43">
        <v>2.6</v>
      </c>
      <c r="J52" s="43">
        <v>38.799999999999997</v>
      </c>
      <c r="K52" s="44">
        <v>348</v>
      </c>
    </row>
    <row r="53" spans="1:25" ht="15" x14ac:dyDescent="0.25">
      <c r="A53" s="23"/>
      <c r="B53" s="15"/>
      <c r="C53" s="10"/>
      <c r="D53" s="6" t="s">
        <v>26</v>
      </c>
      <c r="E53" s="42" t="s">
        <v>82</v>
      </c>
      <c r="F53" s="43">
        <v>100</v>
      </c>
      <c r="G53" s="43">
        <v>1.6</v>
      </c>
      <c r="H53" s="80">
        <v>5.0999999999999996</v>
      </c>
      <c r="I53" s="43">
        <v>9.8000000000000007</v>
      </c>
      <c r="J53" s="43">
        <v>92.6</v>
      </c>
      <c r="K53" s="44">
        <v>35</v>
      </c>
    </row>
    <row r="54" spans="1:25" ht="15" x14ac:dyDescent="0.25">
      <c r="A54" s="23"/>
      <c r="B54" s="15"/>
      <c r="C54" s="10"/>
      <c r="D54" s="6" t="s">
        <v>30</v>
      </c>
      <c r="E54" s="42" t="s">
        <v>68</v>
      </c>
      <c r="F54" s="43">
        <v>200</v>
      </c>
      <c r="G54" s="43">
        <v>1</v>
      </c>
      <c r="H54" s="43">
        <v>0.2</v>
      </c>
      <c r="I54" s="43">
        <v>19.600000000000001</v>
      </c>
      <c r="J54" s="43">
        <v>83.4</v>
      </c>
      <c r="K54" s="44">
        <v>389</v>
      </c>
    </row>
    <row r="55" spans="1:25" ht="15" x14ac:dyDescent="0.25">
      <c r="A55" s="23"/>
      <c r="B55" s="15"/>
      <c r="C55" s="10"/>
      <c r="D55" s="6" t="s">
        <v>24</v>
      </c>
      <c r="E55" s="42" t="s">
        <v>66</v>
      </c>
      <c r="F55" s="43">
        <v>100</v>
      </c>
      <c r="G55" s="43">
        <v>0.4</v>
      </c>
      <c r="H55" s="43">
        <v>0.4</v>
      </c>
      <c r="I55" s="43">
        <v>9.8000000000000007</v>
      </c>
      <c r="J55" s="43">
        <v>47</v>
      </c>
      <c r="K55" s="44"/>
    </row>
    <row r="56" spans="1:25" ht="15" x14ac:dyDescent="0.25">
      <c r="A56" s="23"/>
      <c r="B56" s="15"/>
      <c r="C56" s="10"/>
      <c r="D56" s="6" t="s">
        <v>31</v>
      </c>
      <c r="E56" s="42" t="s">
        <v>39</v>
      </c>
      <c r="F56" s="43">
        <v>50</v>
      </c>
      <c r="G56" s="43">
        <v>3.3</v>
      </c>
      <c r="H56" s="43">
        <v>0.4</v>
      </c>
      <c r="I56" s="43">
        <v>21.2</v>
      </c>
      <c r="J56" s="43">
        <v>102</v>
      </c>
      <c r="K56" s="44"/>
    </row>
    <row r="57" spans="1:25" ht="15" x14ac:dyDescent="0.25">
      <c r="A57" s="23"/>
      <c r="B57" s="15"/>
      <c r="C57" s="10"/>
      <c r="D57" s="6" t="s">
        <v>32</v>
      </c>
      <c r="E57" s="42" t="s">
        <v>42</v>
      </c>
      <c r="F57" s="43">
        <v>25</v>
      </c>
      <c r="G57" s="43">
        <v>1.7</v>
      </c>
      <c r="H57" s="43">
        <v>0.2</v>
      </c>
      <c r="I57" s="43">
        <v>10.6</v>
      </c>
      <c r="J57" s="43">
        <v>51</v>
      </c>
      <c r="K57" s="44"/>
    </row>
    <row r="58" spans="1:25" ht="15" x14ac:dyDescent="0.25">
      <c r="A58" s="24"/>
      <c r="B58" s="17"/>
      <c r="C58" s="7"/>
      <c r="D58" s="18" t="s">
        <v>33</v>
      </c>
      <c r="E58" s="11"/>
      <c r="F58" s="19">
        <f>SUM(F49:F57)</f>
        <v>1036</v>
      </c>
      <c r="G58" s="19">
        <f>SUM(G49:G57)</f>
        <v>50</v>
      </c>
      <c r="H58" s="19">
        <f>SUM(H49:H57)</f>
        <v>49.5</v>
      </c>
      <c r="I58" s="19">
        <f>SUM(I49:I57)</f>
        <v>158.29999999999998</v>
      </c>
      <c r="J58" s="19">
        <f>SUM(J49:J57)</f>
        <v>1281.2</v>
      </c>
      <c r="K58" s="25"/>
    </row>
    <row r="59" spans="1:25" ht="22.5" customHeight="1" thickBot="1" x14ac:dyDescent="0.25">
      <c r="A59" s="29">
        <f>A41</f>
        <v>1</v>
      </c>
      <c r="B59" s="30">
        <f>B41</f>
        <v>3</v>
      </c>
      <c r="C59" s="94" t="s">
        <v>4</v>
      </c>
      <c r="D59" s="95"/>
      <c r="E59" s="31"/>
      <c r="F59" s="50">
        <f>F48+F58</f>
        <v>1886</v>
      </c>
      <c r="G59" s="50">
        <f>G48+G58</f>
        <v>70.400000000000006</v>
      </c>
      <c r="H59" s="50">
        <f>H48+H58</f>
        <v>71.599999999999994</v>
      </c>
      <c r="I59" s="50">
        <f>I48+I58</f>
        <v>295.89999999999998</v>
      </c>
      <c r="J59" s="50">
        <f>J48+J58</f>
        <v>2118.6999999999998</v>
      </c>
      <c r="K59" s="49"/>
    </row>
    <row r="60" spans="1:25" ht="14.45" customHeight="1" x14ac:dyDescent="0.25">
      <c r="A60" s="20">
        <v>1</v>
      </c>
      <c r="B60" s="21">
        <v>4</v>
      </c>
      <c r="C60" s="22" t="s">
        <v>20</v>
      </c>
      <c r="D60" s="7" t="s">
        <v>71</v>
      </c>
      <c r="E60" s="69" t="s">
        <v>60</v>
      </c>
      <c r="F60" s="40">
        <v>250</v>
      </c>
      <c r="G60" s="40">
        <v>9.1999999999999993</v>
      </c>
      <c r="H60" s="40">
        <v>11.9</v>
      </c>
      <c r="I60" s="40">
        <v>48.3</v>
      </c>
      <c r="J60" s="40">
        <v>338.3</v>
      </c>
      <c r="K60" s="41">
        <v>413</v>
      </c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4.45" customHeight="1" x14ac:dyDescent="0.25">
      <c r="A61" s="23"/>
      <c r="B61" s="15"/>
      <c r="C61" s="10"/>
      <c r="D61" s="6" t="s">
        <v>22</v>
      </c>
      <c r="E61" s="42" t="s">
        <v>74</v>
      </c>
      <c r="F61" s="43">
        <v>200</v>
      </c>
      <c r="G61" s="43">
        <v>3.2</v>
      </c>
      <c r="H61" s="43">
        <v>3.1</v>
      </c>
      <c r="I61" s="43">
        <v>24.7</v>
      </c>
      <c r="J61" s="43">
        <v>140.4</v>
      </c>
      <c r="K61" s="44">
        <v>378</v>
      </c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</row>
    <row r="62" spans="1:25" ht="15" x14ac:dyDescent="0.25">
      <c r="A62" s="23"/>
      <c r="B62" s="15"/>
      <c r="C62" s="10"/>
      <c r="D62" s="6" t="s">
        <v>23</v>
      </c>
      <c r="E62" s="42" t="s">
        <v>39</v>
      </c>
      <c r="F62" s="43">
        <v>50</v>
      </c>
      <c r="G62" s="43">
        <v>3.3</v>
      </c>
      <c r="H62" s="43">
        <v>0.4</v>
      </c>
      <c r="I62" s="43">
        <v>21.2</v>
      </c>
      <c r="J62" s="43">
        <v>102</v>
      </c>
      <c r="K62" s="44"/>
    </row>
    <row r="63" spans="1:25" ht="15" x14ac:dyDescent="0.25">
      <c r="A63" s="23"/>
      <c r="B63" s="15"/>
      <c r="C63" s="10"/>
      <c r="D63" s="6"/>
      <c r="E63" s="42" t="s">
        <v>94</v>
      </c>
      <c r="F63" s="72">
        <v>40</v>
      </c>
      <c r="G63" s="43">
        <v>5</v>
      </c>
      <c r="H63" s="43">
        <v>4.5</v>
      </c>
      <c r="I63" s="43">
        <v>0.3</v>
      </c>
      <c r="J63" s="43">
        <v>61.3</v>
      </c>
      <c r="K63" s="44">
        <v>213</v>
      </c>
    </row>
    <row r="64" spans="1:25" ht="15" x14ac:dyDescent="0.25">
      <c r="A64" s="23"/>
      <c r="B64" s="15"/>
      <c r="C64" s="10"/>
      <c r="D64" s="6"/>
      <c r="E64" s="42" t="s">
        <v>63</v>
      </c>
      <c r="F64" s="43">
        <v>200</v>
      </c>
      <c r="G64" s="43">
        <v>0</v>
      </c>
      <c r="H64" s="43">
        <v>0</v>
      </c>
      <c r="I64" s="43">
        <v>0</v>
      </c>
      <c r="J64" s="43">
        <v>0</v>
      </c>
      <c r="K64" s="44"/>
    </row>
    <row r="65" spans="1:11" ht="15" x14ac:dyDescent="0.25">
      <c r="A65" s="24"/>
      <c r="B65" s="17"/>
      <c r="C65" s="7"/>
      <c r="D65" s="18" t="s">
        <v>33</v>
      </c>
      <c r="E65" s="8"/>
      <c r="F65" s="19">
        <f>SUM(F60:F64)</f>
        <v>740</v>
      </c>
      <c r="G65" s="19">
        <f>SUM(G60:G64)</f>
        <v>20.7</v>
      </c>
      <c r="H65" s="19">
        <f>SUM(H60:H64)</f>
        <v>19.899999999999999</v>
      </c>
      <c r="I65" s="19">
        <f>SUM(I60:I64)</f>
        <v>94.5</v>
      </c>
      <c r="J65" s="19">
        <f>SUM(J60:J64)</f>
        <v>642</v>
      </c>
      <c r="K65" s="25"/>
    </row>
    <row r="66" spans="1:11" ht="15" customHeight="1" x14ac:dyDescent="0.25">
      <c r="A66" s="26">
        <f>A60</f>
        <v>1</v>
      </c>
      <c r="B66" s="13">
        <f>B60</f>
        <v>4</v>
      </c>
      <c r="C66" s="9" t="s">
        <v>25</v>
      </c>
      <c r="D66" s="6" t="s">
        <v>27</v>
      </c>
      <c r="E66" s="42" t="s">
        <v>61</v>
      </c>
      <c r="F66" s="43">
        <v>250</v>
      </c>
      <c r="G66" s="43">
        <v>6.8</v>
      </c>
      <c r="H66" s="43">
        <v>7.6</v>
      </c>
      <c r="I66" s="43">
        <v>34.299999999999997</v>
      </c>
      <c r="J66" s="43">
        <v>234.5</v>
      </c>
      <c r="K66" s="44">
        <v>79</v>
      </c>
    </row>
    <row r="67" spans="1:11" ht="15" x14ac:dyDescent="0.25">
      <c r="A67" s="23"/>
      <c r="B67" s="15"/>
      <c r="C67" s="10"/>
      <c r="D67" s="2" t="s">
        <v>29</v>
      </c>
      <c r="E67" s="42" t="s">
        <v>90</v>
      </c>
      <c r="F67" s="43">
        <v>200</v>
      </c>
      <c r="G67" s="43">
        <v>7.9</v>
      </c>
      <c r="H67" s="43">
        <v>8.6</v>
      </c>
      <c r="I67" s="43">
        <v>47.8</v>
      </c>
      <c r="J67" s="43">
        <v>300</v>
      </c>
      <c r="K67" s="44">
        <v>209</v>
      </c>
    </row>
    <row r="68" spans="1:11" ht="15" x14ac:dyDescent="0.25">
      <c r="A68" s="23"/>
      <c r="B68" s="15"/>
      <c r="C68" s="10"/>
      <c r="D68" s="6" t="s">
        <v>28</v>
      </c>
      <c r="E68" s="42" t="s">
        <v>70</v>
      </c>
      <c r="F68" s="43">
        <v>100</v>
      </c>
      <c r="G68" s="43">
        <v>12.2</v>
      </c>
      <c r="H68" s="43">
        <v>15.1</v>
      </c>
      <c r="I68" s="43">
        <v>2.9</v>
      </c>
      <c r="J68" s="43">
        <v>196.3</v>
      </c>
      <c r="K68" s="44">
        <v>272</v>
      </c>
    </row>
    <row r="69" spans="1:11" ht="15" x14ac:dyDescent="0.25">
      <c r="A69" s="23"/>
      <c r="B69" s="15"/>
      <c r="C69" s="10"/>
      <c r="D69" s="6" t="s">
        <v>86</v>
      </c>
      <c r="E69" s="42" t="s">
        <v>46</v>
      </c>
      <c r="F69" s="43">
        <v>11</v>
      </c>
      <c r="G69" s="43">
        <v>0.5</v>
      </c>
      <c r="H69" s="43">
        <v>2.9</v>
      </c>
      <c r="I69" s="43">
        <v>2.6</v>
      </c>
      <c r="J69" s="43">
        <v>38.799999999999997</v>
      </c>
      <c r="K69" s="44">
        <v>348</v>
      </c>
    </row>
    <row r="70" spans="1:11" ht="15" x14ac:dyDescent="0.25">
      <c r="A70" s="23"/>
      <c r="B70" s="15"/>
      <c r="C70" s="10"/>
      <c r="D70" s="6" t="s">
        <v>26</v>
      </c>
      <c r="E70" s="42" t="s">
        <v>51</v>
      </c>
      <c r="F70" s="43">
        <v>100</v>
      </c>
      <c r="G70" s="43">
        <v>1.4</v>
      </c>
      <c r="H70" s="43">
        <v>5.9</v>
      </c>
      <c r="I70" s="43">
        <v>8.1</v>
      </c>
      <c r="J70" s="43">
        <v>91</v>
      </c>
      <c r="K70" s="44">
        <v>33</v>
      </c>
    </row>
    <row r="71" spans="1:11" ht="15" x14ac:dyDescent="0.25">
      <c r="A71" s="23"/>
      <c r="B71" s="15"/>
      <c r="C71" s="10"/>
      <c r="D71" s="6" t="s">
        <v>30</v>
      </c>
      <c r="E71" s="42" t="s">
        <v>83</v>
      </c>
      <c r="F71" s="43">
        <v>200</v>
      </c>
      <c r="G71" s="43">
        <v>0.2</v>
      </c>
      <c r="H71" s="43">
        <v>0.2</v>
      </c>
      <c r="I71" s="43">
        <v>27.9</v>
      </c>
      <c r="J71" s="43">
        <v>115</v>
      </c>
      <c r="K71" s="44">
        <v>394</v>
      </c>
    </row>
    <row r="72" spans="1:11" ht="15" x14ac:dyDescent="0.25">
      <c r="A72" s="23"/>
      <c r="B72" s="15"/>
      <c r="C72" s="10"/>
      <c r="D72" s="6" t="s">
        <v>31</v>
      </c>
      <c r="E72" s="42" t="s">
        <v>39</v>
      </c>
      <c r="F72" s="43">
        <v>50</v>
      </c>
      <c r="G72" s="43">
        <v>3.3</v>
      </c>
      <c r="H72" s="43">
        <v>0.4</v>
      </c>
      <c r="I72" s="43">
        <v>21.2</v>
      </c>
      <c r="J72" s="43">
        <v>102</v>
      </c>
      <c r="K72" s="44"/>
    </row>
    <row r="73" spans="1:11" ht="15" x14ac:dyDescent="0.25">
      <c r="A73" s="23"/>
      <c r="B73" s="15"/>
      <c r="C73" s="10"/>
      <c r="D73" s="6" t="s">
        <v>32</v>
      </c>
      <c r="E73" s="42" t="s">
        <v>42</v>
      </c>
      <c r="F73" s="43">
        <v>25</v>
      </c>
      <c r="G73" s="43">
        <v>1.7</v>
      </c>
      <c r="H73" s="43">
        <v>0.2</v>
      </c>
      <c r="I73" s="43">
        <v>10.6</v>
      </c>
      <c r="J73" s="43">
        <v>51</v>
      </c>
      <c r="K73" s="44"/>
    </row>
    <row r="74" spans="1:11" ht="15" x14ac:dyDescent="0.25">
      <c r="A74" s="23"/>
      <c r="B74" s="15"/>
      <c r="C74" s="10"/>
      <c r="D74" s="6"/>
      <c r="E74" s="42" t="s">
        <v>66</v>
      </c>
      <c r="F74" s="43">
        <v>100</v>
      </c>
      <c r="G74" s="43">
        <v>0.4</v>
      </c>
      <c r="H74" s="43">
        <v>0.4</v>
      </c>
      <c r="I74" s="43">
        <v>9.8000000000000007</v>
      </c>
      <c r="J74" s="43">
        <v>47</v>
      </c>
      <c r="K74" s="44"/>
    </row>
    <row r="75" spans="1:11" ht="15" x14ac:dyDescent="0.25">
      <c r="A75" s="24"/>
      <c r="B75" s="17"/>
      <c r="C75" s="7"/>
      <c r="D75" s="18" t="s">
        <v>33</v>
      </c>
      <c r="E75" s="11"/>
      <c r="F75" s="19">
        <f>SUM(F66:F74)</f>
        <v>1036</v>
      </c>
      <c r="G75" s="19">
        <f>SUM(G66:G74)</f>
        <v>34.4</v>
      </c>
      <c r="H75" s="19">
        <f>SUM(H66:H74)</f>
        <v>41.3</v>
      </c>
      <c r="I75" s="19">
        <f>SUM(I66:I74)</f>
        <v>165.2</v>
      </c>
      <c r="J75" s="19">
        <f>SUM(J66:J74)</f>
        <v>1175.5999999999999</v>
      </c>
      <c r="K75" s="25"/>
    </row>
    <row r="76" spans="1:11" ht="22.5" customHeight="1" thickBot="1" x14ac:dyDescent="0.25">
      <c r="A76" s="29">
        <f>A60</f>
        <v>1</v>
      </c>
      <c r="B76" s="30">
        <f>B60</f>
        <v>4</v>
      </c>
      <c r="C76" s="94" t="s">
        <v>4</v>
      </c>
      <c r="D76" s="95"/>
      <c r="E76" s="31"/>
      <c r="F76" s="50">
        <f>F65+F75</f>
        <v>1776</v>
      </c>
      <c r="G76" s="50">
        <f>G65+G75</f>
        <v>55.099999999999994</v>
      </c>
      <c r="H76" s="50">
        <f>H65+H75</f>
        <v>61.199999999999996</v>
      </c>
      <c r="I76" s="50">
        <f>I65+I75</f>
        <v>259.7</v>
      </c>
      <c r="J76" s="50">
        <f>J65+J75</f>
        <v>1817.6</v>
      </c>
      <c r="K76" s="50"/>
    </row>
    <row r="77" spans="1:11" ht="15" x14ac:dyDescent="0.25">
      <c r="A77" s="20">
        <v>1</v>
      </c>
      <c r="B77" s="21">
        <v>5</v>
      </c>
      <c r="C77" s="22" t="s">
        <v>20</v>
      </c>
      <c r="D77" s="5" t="s">
        <v>21</v>
      </c>
      <c r="E77" s="39" t="s">
        <v>67</v>
      </c>
      <c r="F77" s="40">
        <v>250</v>
      </c>
      <c r="G77" s="40">
        <v>6.7</v>
      </c>
      <c r="H77" s="40">
        <v>9.1</v>
      </c>
      <c r="I77" s="40">
        <v>37.200000000000003</v>
      </c>
      <c r="J77" s="40">
        <v>258.3</v>
      </c>
      <c r="K77" s="41">
        <v>184</v>
      </c>
    </row>
    <row r="78" spans="1:11" ht="15" x14ac:dyDescent="0.25">
      <c r="A78" s="23"/>
      <c r="B78" s="15"/>
      <c r="C78" s="10"/>
      <c r="D78" s="6" t="s">
        <v>22</v>
      </c>
      <c r="E78" s="42" t="s">
        <v>43</v>
      </c>
      <c r="F78" s="43">
        <v>200</v>
      </c>
      <c r="G78" s="43">
        <v>3.3</v>
      </c>
      <c r="H78" s="43">
        <v>3.4</v>
      </c>
      <c r="I78" s="43">
        <v>24.7</v>
      </c>
      <c r="J78" s="43">
        <v>141.19999999999999</v>
      </c>
      <c r="K78" s="44">
        <v>433</v>
      </c>
    </row>
    <row r="79" spans="1:11" ht="15" x14ac:dyDescent="0.25">
      <c r="A79" s="23"/>
      <c r="B79" s="15"/>
      <c r="C79" s="10"/>
      <c r="D79" s="6" t="s">
        <v>23</v>
      </c>
      <c r="E79" s="42" t="s">
        <v>39</v>
      </c>
      <c r="F79" s="43">
        <v>25</v>
      </c>
      <c r="G79" s="43">
        <v>1.7</v>
      </c>
      <c r="H79" s="43">
        <v>0.2</v>
      </c>
      <c r="I79" s="43">
        <v>10.6</v>
      </c>
      <c r="J79" s="43">
        <v>51</v>
      </c>
      <c r="K79" s="44"/>
    </row>
    <row r="80" spans="1:11" ht="15" x14ac:dyDescent="0.25">
      <c r="A80" s="23"/>
      <c r="B80" s="15"/>
      <c r="C80" s="10"/>
      <c r="D80" s="6"/>
      <c r="E80" s="42" t="s">
        <v>78</v>
      </c>
      <c r="F80" s="43">
        <v>50</v>
      </c>
      <c r="G80" s="43">
        <v>3.8</v>
      </c>
      <c r="H80" s="43">
        <v>4.9000000000000004</v>
      </c>
      <c r="I80" s="43">
        <v>37.200000000000003</v>
      </c>
      <c r="J80" s="43">
        <v>208.5</v>
      </c>
      <c r="K80" s="44"/>
    </row>
    <row r="81" spans="1:11" ht="15" x14ac:dyDescent="0.25">
      <c r="A81" s="23"/>
      <c r="B81" s="15"/>
      <c r="C81" s="10"/>
      <c r="D81" s="81"/>
      <c r="E81" s="42" t="s">
        <v>63</v>
      </c>
      <c r="F81" s="43">
        <v>200</v>
      </c>
      <c r="G81" s="43">
        <v>0</v>
      </c>
      <c r="H81" s="43">
        <v>0</v>
      </c>
      <c r="I81" s="43">
        <v>0</v>
      </c>
      <c r="J81" s="43">
        <v>0</v>
      </c>
      <c r="K81" s="44"/>
    </row>
    <row r="82" spans="1:11" ht="15" x14ac:dyDescent="0.25">
      <c r="A82" s="24"/>
      <c r="B82" s="17"/>
      <c r="C82" s="7"/>
      <c r="D82" s="18" t="s">
        <v>33</v>
      </c>
      <c r="E82" s="8"/>
      <c r="F82" s="19">
        <f>SUM(F77:F81)</f>
        <v>725</v>
      </c>
      <c r="G82" s="48">
        <f>SUM(G77:G81)</f>
        <v>15.5</v>
      </c>
      <c r="H82" s="19">
        <f>SUM(H77:H81)</f>
        <v>17.600000000000001</v>
      </c>
      <c r="I82" s="19">
        <f>SUM(I77:I81)</f>
        <v>109.7</v>
      </c>
      <c r="J82" s="48">
        <f>SUM(J77:J81)</f>
        <v>659</v>
      </c>
      <c r="K82" s="25"/>
    </row>
    <row r="83" spans="1:11" ht="25.5" x14ac:dyDescent="0.25">
      <c r="A83" s="26">
        <f>A77</f>
        <v>1</v>
      </c>
      <c r="B83" s="13">
        <f>B77</f>
        <v>5</v>
      </c>
      <c r="C83" s="9" t="s">
        <v>25</v>
      </c>
      <c r="D83" s="6" t="s">
        <v>27</v>
      </c>
      <c r="E83" s="42" t="s">
        <v>52</v>
      </c>
      <c r="F83" s="43">
        <v>250</v>
      </c>
      <c r="G83" s="43">
        <v>9.4</v>
      </c>
      <c r="H83" s="43">
        <v>12.4</v>
      </c>
      <c r="I83" s="43">
        <v>21.2</v>
      </c>
      <c r="J83" s="43">
        <v>235.1</v>
      </c>
      <c r="K83" s="44">
        <v>76</v>
      </c>
    </row>
    <row r="84" spans="1:11" ht="15" x14ac:dyDescent="0.25">
      <c r="A84" s="23"/>
      <c r="B84" s="15"/>
      <c r="C84" s="10"/>
      <c r="D84" s="6" t="s">
        <v>28</v>
      </c>
      <c r="E84" s="70" t="s">
        <v>84</v>
      </c>
      <c r="F84" s="43">
        <v>150</v>
      </c>
      <c r="G84" s="43">
        <v>15.6</v>
      </c>
      <c r="H84" s="43">
        <v>21.1</v>
      </c>
      <c r="I84" s="43">
        <v>26.7</v>
      </c>
      <c r="J84" s="43">
        <v>359.2</v>
      </c>
      <c r="K84" s="44">
        <v>311</v>
      </c>
    </row>
    <row r="85" spans="1:11" ht="15" x14ac:dyDescent="0.25">
      <c r="A85" s="23"/>
      <c r="B85" s="15"/>
      <c r="C85" s="10"/>
      <c r="D85" s="6" t="s">
        <v>30</v>
      </c>
      <c r="E85" s="42" t="s">
        <v>65</v>
      </c>
      <c r="F85" s="43">
        <v>200</v>
      </c>
      <c r="G85" s="43">
        <v>0</v>
      </c>
      <c r="H85" s="43">
        <v>0</v>
      </c>
      <c r="I85" s="43">
        <v>19.399999999999999</v>
      </c>
      <c r="J85" s="43">
        <v>77.400000000000006</v>
      </c>
      <c r="K85" s="44">
        <v>402</v>
      </c>
    </row>
    <row r="86" spans="1:11" ht="15" x14ac:dyDescent="0.25">
      <c r="A86" s="23"/>
      <c r="B86" s="15"/>
      <c r="C86" s="10"/>
      <c r="D86" s="6" t="s">
        <v>85</v>
      </c>
      <c r="E86" s="42" t="s">
        <v>95</v>
      </c>
      <c r="F86" s="43">
        <v>100</v>
      </c>
      <c r="G86" s="43">
        <v>0.9</v>
      </c>
      <c r="H86" s="43">
        <v>10.1</v>
      </c>
      <c r="I86" s="43">
        <v>2.9</v>
      </c>
      <c r="J86" s="43">
        <v>106</v>
      </c>
      <c r="K86" s="44">
        <v>23</v>
      </c>
    </row>
    <row r="87" spans="1:11" ht="15" x14ac:dyDescent="0.25">
      <c r="A87" s="23"/>
      <c r="B87" s="15"/>
      <c r="C87" s="10"/>
      <c r="D87" s="6" t="s">
        <v>31</v>
      </c>
      <c r="E87" s="42" t="s">
        <v>39</v>
      </c>
      <c r="F87" s="43">
        <v>50</v>
      </c>
      <c r="G87" s="43">
        <v>3.3</v>
      </c>
      <c r="H87" s="43">
        <v>0.4</v>
      </c>
      <c r="I87" s="43">
        <v>21.2</v>
      </c>
      <c r="J87" s="43">
        <v>102</v>
      </c>
      <c r="K87" s="44"/>
    </row>
    <row r="88" spans="1:11" ht="15" x14ac:dyDescent="0.25">
      <c r="A88" s="23"/>
      <c r="B88" s="15"/>
      <c r="C88" s="10"/>
      <c r="D88" s="6" t="s">
        <v>32</v>
      </c>
      <c r="E88" s="42" t="s">
        <v>42</v>
      </c>
      <c r="F88" s="43">
        <v>25</v>
      </c>
      <c r="G88" s="43">
        <v>1.7</v>
      </c>
      <c r="H88" s="43">
        <v>0.2</v>
      </c>
      <c r="I88" s="43">
        <v>10.6</v>
      </c>
      <c r="J88" s="43">
        <v>51</v>
      </c>
      <c r="K88" s="44"/>
    </row>
    <row r="89" spans="1:11" ht="15" x14ac:dyDescent="0.25">
      <c r="A89" s="23"/>
      <c r="B89" s="15"/>
      <c r="C89" s="10"/>
      <c r="D89" s="81"/>
      <c r="E89" s="42" t="s">
        <v>66</v>
      </c>
      <c r="F89" s="43">
        <v>100</v>
      </c>
      <c r="G89" s="43">
        <v>0.4</v>
      </c>
      <c r="H89" s="43">
        <v>0.4</v>
      </c>
      <c r="I89" s="43">
        <v>9.8000000000000007</v>
      </c>
      <c r="J89" s="43">
        <v>47</v>
      </c>
      <c r="K89" s="44"/>
    </row>
    <row r="90" spans="1:11" ht="15" x14ac:dyDescent="0.25">
      <c r="A90" s="24"/>
      <c r="B90" s="17"/>
      <c r="C90" s="7"/>
      <c r="D90" s="18" t="s">
        <v>33</v>
      </c>
      <c r="E90" s="11"/>
      <c r="F90" s="19">
        <f>SUM(F83:F89)</f>
        <v>875</v>
      </c>
      <c r="G90" s="19">
        <f>SUM(G83:G89)</f>
        <v>31.299999999999997</v>
      </c>
      <c r="H90" s="19">
        <f>SUM(H83:H89)</f>
        <v>44.6</v>
      </c>
      <c r="I90" s="19">
        <f>SUM(I83:I89)</f>
        <v>111.8</v>
      </c>
      <c r="J90" s="19">
        <f>SUM(J83:J89)</f>
        <v>977.69999999999993</v>
      </c>
      <c r="K90" s="25"/>
    </row>
    <row r="91" spans="1:11" ht="25.5" customHeight="1" thickBot="1" x14ac:dyDescent="0.25">
      <c r="A91" s="29">
        <f>A77</f>
        <v>1</v>
      </c>
      <c r="B91" s="30">
        <f>B77</f>
        <v>5</v>
      </c>
      <c r="C91" s="94" t="s">
        <v>4</v>
      </c>
      <c r="D91" s="95"/>
      <c r="E91" s="31"/>
      <c r="F91" s="50">
        <f>F82+F90</f>
        <v>1600</v>
      </c>
      <c r="G91" s="50">
        <f>G82+G90</f>
        <v>46.8</v>
      </c>
      <c r="H91" s="50">
        <f>H82+H90</f>
        <v>62.2</v>
      </c>
      <c r="I91" s="50">
        <f>I82+I90</f>
        <v>221.5</v>
      </c>
      <c r="J91" s="50">
        <f>J82+J90</f>
        <v>1636.6999999999998</v>
      </c>
      <c r="K91" s="32"/>
    </row>
    <row r="92" spans="1:11" ht="15" x14ac:dyDescent="0.25">
      <c r="A92" s="20">
        <v>2</v>
      </c>
      <c r="B92" s="21">
        <v>1</v>
      </c>
      <c r="C92" s="22" t="s">
        <v>20</v>
      </c>
      <c r="D92" s="5" t="s">
        <v>21</v>
      </c>
      <c r="E92" s="39" t="s">
        <v>96</v>
      </c>
      <c r="F92" s="40">
        <v>250</v>
      </c>
      <c r="G92" s="40">
        <v>9.1999999999999993</v>
      </c>
      <c r="H92" s="40">
        <v>10.4</v>
      </c>
      <c r="I92" s="40">
        <v>57.9</v>
      </c>
      <c r="J92" s="40">
        <v>362.8</v>
      </c>
      <c r="K92" s="41">
        <v>190</v>
      </c>
    </row>
    <row r="93" spans="1:11" ht="15" x14ac:dyDescent="0.25">
      <c r="A93" s="23"/>
      <c r="B93" s="15"/>
      <c r="C93" s="10"/>
      <c r="D93" s="6" t="s">
        <v>22</v>
      </c>
      <c r="E93" s="42" t="s">
        <v>47</v>
      </c>
      <c r="F93" s="43">
        <v>200</v>
      </c>
      <c r="G93" s="43">
        <v>3</v>
      </c>
      <c r="H93" s="43">
        <v>3.1</v>
      </c>
      <c r="I93" s="43">
        <v>25</v>
      </c>
      <c r="J93" s="43">
        <v>140.6</v>
      </c>
      <c r="K93" s="44">
        <v>379</v>
      </c>
    </row>
    <row r="94" spans="1:11" ht="15" x14ac:dyDescent="0.25">
      <c r="A94" s="23"/>
      <c r="B94" s="15"/>
      <c r="C94" s="10"/>
      <c r="D94" s="6" t="s">
        <v>23</v>
      </c>
      <c r="E94" s="42" t="s">
        <v>39</v>
      </c>
      <c r="F94" s="43">
        <v>50</v>
      </c>
      <c r="G94" s="43">
        <v>3.3</v>
      </c>
      <c r="H94" s="43">
        <v>0.4</v>
      </c>
      <c r="I94" s="43">
        <v>21.2</v>
      </c>
      <c r="J94" s="43">
        <v>102</v>
      </c>
      <c r="K94" s="44"/>
    </row>
    <row r="95" spans="1:11" ht="15" x14ac:dyDescent="0.25">
      <c r="A95" s="23"/>
      <c r="B95" s="15"/>
      <c r="C95" s="10"/>
      <c r="D95" s="6"/>
      <c r="E95" s="42" t="s">
        <v>78</v>
      </c>
      <c r="F95" s="43">
        <v>50</v>
      </c>
      <c r="G95" s="43">
        <v>3.8</v>
      </c>
      <c r="H95" s="43">
        <v>4.9000000000000004</v>
      </c>
      <c r="I95" s="43">
        <v>37.200000000000003</v>
      </c>
      <c r="J95" s="43">
        <v>208.5</v>
      </c>
      <c r="K95" s="44"/>
    </row>
    <row r="96" spans="1:11" ht="15" x14ac:dyDescent="0.25">
      <c r="A96" s="23"/>
      <c r="B96" s="15"/>
      <c r="C96" s="10"/>
      <c r="D96" s="6"/>
      <c r="E96" s="42" t="s">
        <v>63</v>
      </c>
      <c r="F96" s="43">
        <v>200</v>
      </c>
      <c r="G96" s="43">
        <v>0</v>
      </c>
      <c r="H96" s="43">
        <v>0</v>
      </c>
      <c r="I96" s="43">
        <v>0</v>
      </c>
      <c r="J96" s="43">
        <v>0</v>
      </c>
      <c r="K96" s="44"/>
    </row>
    <row r="97" spans="1:11" ht="15" x14ac:dyDescent="0.25">
      <c r="A97" s="24"/>
      <c r="B97" s="17"/>
      <c r="C97" s="7"/>
      <c r="D97" s="18" t="s">
        <v>33</v>
      </c>
      <c r="E97" s="8"/>
      <c r="F97" s="19">
        <f>SUM(F92:F96)</f>
        <v>750</v>
      </c>
      <c r="G97" s="19">
        <f>SUM(G92:G96)</f>
        <v>19.3</v>
      </c>
      <c r="H97" s="19">
        <f>SUM(H92:H96)</f>
        <v>18.8</v>
      </c>
      <c r="I97" s="19">
        <f>SUM(I92:I96)</f>
        <v>141.30000000000001</v>
      </c>
      <c r="J97" s="19">
        <f>SUM(J92:J96)</f>
        <v>813.9</v>
      </c>
      <c r="K97" s="25"/>
    </row>
    <row r="98" spans="1:11" ht="15" x14ac:dyDescent="0.25">
      <c r="A98" s="26">
        <f>A92</f>
        <v>2</v>
      </c>
      <c r="B98" s="13">
        <f>B92</f>
        <v>1</v>
      </c>
      <c r="C98" s="9" t="s">
        <v>25</v>
      </c>
      <c r="D98" s="6" t="s">
        <v>27</v>
      </c>
      <c r="E98" s="42" t="s">
        <v>97</v>
      </c>
      <c r="F98" s="43">
        <v>250</v>
      </c>
      <c r="G98" s="43">
        <v>8.6999999999999993</v>
      </c>
      <c r="H98" s="43">
        <v>4.3</v>
      </c>
      <c r="I98" s="43">
        <v>19.5</v>
      </c>
      <c r="J98" s="43">
        <v>151.9</v>
      </c>
      <c r="K98" s="44">
        <v>87</v>
      </c>
    </row>
    <row r="99" spans="1:11" ht="15" x14ac:dyDescent="0.25">
      <c r="A99" s="23"/>
      <c r="B99" s="15"/>
      <c r="C99" s="10"/>
      <c r="D99" s="6" t="s">
        <v>28</v>
      </c>
      <c r="E99" s="42" t="s">
        <v>98</v>
      </c>
      <c r="F99" s="43">
        <v>100</v>
      </c>
      <c r="G99" s="43">
        <v>15.8</v>
      </c>
      <c r="H99" s="43">
        <v>17.5</v>
      </c>
      <c r="I99" s="43">
        <v>13.4</v>
      </c>
      <c r="J99" s="43">
        <v>273.39999999999998</v>
      </c>
      <c r="K99" s="44">
        <v>272</v>
      </c>
    </row>
    <row r="100" spans="1:11" ht="15" x14ac:dyDescent="0.25">
      <c r="A100" s="23"/>
      <c r="B100" s="15"/>
      <c r="C100" s="10"/>
      <c r="D100" s="6" t="s">
        <v>29</v>
      </c>
      <c r="E100" s="42" t="s">
        <v>99</v>
      </c>
      <c r="F100" s="43">
        <v>200</v>
      </c>
      <c r="G100" s="43">
        <v>3.4</v>
      </c>
      <c r="H100" s="43">
        <v>5.0999999999999996</v>
      </c>
      <c r="I100" s="43">
        <v>11.1</v>
      </c>
      <c r="J100" s="43">
        <v>105.6</v>
      </c>
      <c r="K100" s="44">
        <v>131</v>
      </c>
    </row>
    <row r="101" spans="1:11" ht="15" x14ac:dyDescent="0.25">
      <c r="A101" s="23"/>
      <c r="B101" s="15"/>
      <c r="C101" s="10"/>
      <c r="D101" s="77" t="s">
        <v>30</v>
      </c>
      <c r="E101" s="42" t="s">
        <v>65</v>
      </c>
      <c r="F101" s="43">
        <v>200</v>
      </c>
      <c r="G101" s="43">
        <v>0</v>
      </c>
      <c r="H101" s="43">
        <v>0</v>
      </c>
      <c r="I101" s="43">
        <v>19.399999999999999</v>
      </c>
      <c r="J101" s="43">
        <v>77.400000000000006</v>
      </c>
      <c r="K101" s="44">
        <v>402</v>
      </c>
    </row>
    <row r="102" spans="1:11" ht="15" x14ac:dyDescent="0.25">
      <c r="A102" s="23"/>
      <c r="B102" s="15"/>
      <c r="C102" s="10"/>
      <c r="D102" s="77" t="s">
        <v>26</v>
      </c>
      <c r="E102" s="42" t="s">
        <v>79</v>
      </c>
      <c r="F102" s="43">
        <v>100</v>
      </c>
      <c r="G102" s="43">
        <v>0.7</v>
      </c>
      <c r="H102" s="43">
        <v>10.1</v>
      </c>
      <c r="I102" s="43">
        <v>2.2999999999999998</v>
      </c>
      <c r="J102" s="43">
        <v>102.6</v>
      </c>
      <c r="K102" s="44">
        <v>19</v>
      </c>
    </row>
    <row r="103" spans="1:11" ht="15" x14ac:dyDescent="0.25">
      <c r="A103" s="23"/>
      <c r="B103" s="15"/>
      <c r="C103" s="10"/>
      <c r="D103" s="77" t="s">
        <v>24</v>
      </c>
      <c r="E103" s="42" t="s">
        <v>66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/>
    </row>
    <row r="104" spans="1:11" ht="15" x14ac:dyDescent="0.25">
      <c r="A104" s="23"/>
      <c r="B104" s="15"/>
      <c r="C104" s="10"/>
      <c r="D104" s="6" t="s">
        <v>31</v>
      </c>
      <c r="E104" s="42" t="s">
        <v>39</v>
      </c>
      <c r="F104" s="43">
        <v>50</v>
      </c>
      <c r="G104" s="43">
        <v>3.3</v>
      </c>
      <c r="H104" s="43">
        <v>0.4</v>
      </c>
      <c r="I104" s="43">
        <v>21.2</v>
      </c>
      <c r="J104" s="43">
        <v>102</v>
      </c>
      <c r="K104" s="44"/>
    </row>
    <row r="105" spans="1:11" ht="15" x14ac:dyDescent="0.25">
      <c r="A105" s="23"/>
      <c r="B105" s="15"/>
      <c r="C105" s="10"/>
      <c r="D105" s="6" t="s">
        <v>32</v>
      </c>
      <c r="E105" s="42" t="s">
        <v>42</v>
      </c>
      <c r="F105" s="43">
        <v>25</v>
      </c>
      <c r="G105" s="43">
        <v>1.7</v>
      </c>
      <c r="H105" s="43">
        <v>0.2</v>
      </c>
      <c r="I105" s="43">
        <v>10.6</v>
      </c>
      <c r="J105" s="43">
        <v>51</v>
      </c>
      <c r="K105" s="44"/>
    </row>
    <row r="106" spans="1:11" ht="15" x14ac:dyDescent="0.25">
      <c r="A106" s="24"/>
      <c r="B106" s="17"/>
      <c r="C106" s="7"/>
      <c r="D106" s="18" t="s">
        <v>33</v>
      </c>
      <c r="E106" s="11"/>
      <c r="F106" s="19">
        <f>SUM(F98:F105)</f>
        <v>1025</v>
      </c>
      <c r="G106" s="19">
        <f>SUM(G98:G105)</f>
        <v>34</v>
      </c>
      <c r="H106" s="19">
        <f>SUM(H98:H105)</f>
        <v>38</v>
      </c>
      <c r="I106" s="19">
        <f>SUM(I98:I105)</f>
        <v>107.3</v>
      </c>
      <c r="J106" s="19">
        <f>SUM(J98:J105)</f>
        <v>910.9</v>
      </c>
      <c r="K106" s="25"/>
    </row>
    <row r="107" spans="1:11" ht="22.5" customHeight="1" thickBot="1" x14ac:dyDescent="0.25">
      <c r="A107" s="29">
        <f>A92</f>
        <v>2</v>
      </c>
      <c r="B107" s="30">
        <f>B92</f>
        <v>1</v>
      </c>
      <c r="C107" s="94" t="s">
        <v>4</v>
      </c>
      <c r="D107" s="95"/>
      <c r="E107" s="31"/>
      <c r="F107" s="50">
        <f>F97+F106</f>
        <v>1775</v>
      </c>
      <c r="G107" s="50">
        <f>G97+G106</f>
        <v>53.3</v>
      </c>
      <c r="H107" s="50">
        <f>H97+H106</f>
        <v>56.8</v>
      </c>
      <c r="I107" s="50">
        <f>I97+I106</f>
        <v>248.60000000000002</v>
      </c>
      <c r="J107" s="50">
        <f>J97+J106</f>
        <v>1724.8</v>
      </c>
      <c r="K107" s="50"/>
    </row>
    <row r="108" spans="1:11" ht="15" x14ac:dyDescent="0.25">
      <c r="A108" s="14">
        <v>2</v>
      </c>
      <c r="B108" s="15">
        <v>2</v>
      </c>
      <c r="C108" s="22" t="s">
        <v>20</v>
      </c>
      <c r="D108" s="5" t="s">
        <v>21</v>
      </c>
      <c r="E108" s="39" t="s">
        <v>100</v>
      </c>
      <c r="F108" s="40">
        <v>150</v>
      </c>
      <c r="G108" s="40">
        <v>10.1</v>
      </c>
      <c r="H108" s="40">
        <v>15.8</v>
      </c>
      <c r="I108" s="40">
        <v>4.4000000000000004</v>
      </c>
      <c r="J108" s="40">
        <v>200.8</v>
      </c>
      <c r="K108" s="41">
        <v>220</v>
      </c>
    </row>
    <row r="109" spans="1:11" ht="15" x14ac:dyDescent="0.25">
      <c r="A109" s="14"/>
      <c r="B109" s="15"/>
      <c r="C109" s="10"/>
      <c r="D109" s="6" t="s">
        <v>22</v>
      </c>
      <c r="E109" s="42" t="s">
        <v>74</v>
      </c>
      <c r="F109" s="43">
        <v>200</v>
      </c>
      <c r="G109" s="43">
        <v>3.2</v>
      </c>
      <c r="H109" s="43">
        <v>3.1</v>
      </c>
      <c r="I109" s="43">
        <v>24.7</v>
      </c>
      <c r="J109" s="43">
        <v>140.4</v>
      </c>
      <c r="K109" s="44">
        <v>378</v>
      </c>
    </row>
    <row r="110" spans="1:11" ht="15" x14ac:dyDescent="0.25">
      <c r="A110" s="14"/>
      <c r="B110" s="15"/>
      <c r="C110" s="10"/>
      <c r="D110" s="6" t="s">
        <v>23</v>
      </c>
      <c r="E110" s="42" t="s">
        <v>39</v>
      </c>
      <c r="F110" s="43">
        <v>50</v>
      </c>
      <c r="G110" s="43">
        <v>3.3</v>
      </c>
      <c r="H110" s="43">
        <v>0.4</v>
      </c>
      <c r="I110" s="43">
        <v>21.2</v>
      </c>
      <c r="J110" s="43">
        <v>102</v>
      </c>
      <c r="K110" s="44"/>
    </row>
    <row r="111" spans="1:11" ht="15" x14ac:dyDescent="0.25">
      <c r="A111" s="14"/>
      <c r="B111" s="15"/>
      <c r="C111" s="10"/>
      <c r="D111" s="6"/>
      <c r="E111" s="42" t="s">
        <v>48</v>
      </c>
      <c r="F111" s="43">
        <v>100</v>
      </c>
      <c r="G111" s="43">
        <v>2.8</v>
      </c>
      <c r="H111" s="43">
        <v>2.5</v>
      </c>
      <c r="I111" s="43">
        <v>4.5</v>
      </c>
      <c r="J111" s="43">
        <v>56.5</v>
      </c>
      <c r="K111" s="44"/>
    </row>
    <row r="112" spans="1:11" ht="15" x14ac:dyDescent="0.25">
      <c r="A112" s="14"/>
      <c r="B112" s="15"/>
      <c r="C112" s="10"/>
      <c r="D112" s="6"/>
      <c r="E112" s="42" t="s">
        <v>80</v>
      </c>
      <c r="F112" s="43">
        <v>50</v>
      </c>
      <c r="G112" s="43">
        <v>3.8</v>
      </c>
      <c r="H112" s="43">
        <v>6.4</v>
      </c>
      <c r="I112" s="43">
        <v>29.9</v>
      </c>
      <c r="J112" s="43">
        <v>192.3</v>
      </c>
      <c r="K112" s="44">
        <v>424</v>
      </c>
    </row>
    <row r="113" spans="1:11" ht="15" x14ac:dyDescent="0.25">
      <c r="A113" s="14"/>
      <c r="B113" s="15"/>
      <c r="C113" s="10"/>
      <c r="D113" s="6"/>
      <c r="E113" s="42" t="s">
        <v>63</v>
      </c>
      <c r="F113" s="43">
        <v>200</v>
      </c>
      <c r="G113" s="43">
        <v>0</v>
      </c>
      <c r="H113" s="43">
        <v>0</v>
      </c>
      <c r="I113" s="43">
        <v>0</v>
      </c>
      <c r="J113" s="43">
        <v>0</v>
      </c>
      <c r="K113" s="44"/>
    </row>
    <row r="114" spans="1:11" ht="15" x14ac:dyDescent="0.25">
      <c r="A114" s="16"/>
      <c r="B114" s="17"/>
      <c r="C114" s="7"/>
      <c r="D114" s="18" t="s">
        <v>33</v>
      </c>
      <c r="E114" s="8"/>
      <c r="F114" s="19">
        <f>SUM(F108:F113)</f>
        <v>750</v>
      </c>
      <c r="G114" s="19">
        <f>SUM(G108:G113)</f>
        <v>23.200000000000003</v>
      </c>
      <c r="H114" s="19">
        <f>SUM(H108:H113)</f>
        <v>28.200000000000003</v>
      </c>
      <c r="I114" s="19">
        <f>SUM(I108:I113)</f>
        <v>84.699999999999989</v>
      </c>
      <c r="J114" s="19">
        <f>SUM(J108:J113)</f>
        <v>692</v>
      </c>
      <c r="K114" s="25"/>
    </row>
    <row r="115" spans="1:11" ht="15" x14ac:dyDescent="0.25">
      <c r="A115" s="13">
        <f>A108</f>
        <v>2</v>
      </c>
      <c r="B115" s="13">
        <f>B108</f>
        <v>2</v>
      </c>
      <c r="C115" s="9" t="s">
        <v>25</v>
      </c>
      <c r="D115" s="6" t="s">
        <v>27</v>
      </c>
      <c r="E115" s="42" t="s">
        <v>91</v>
      </c>
      <c r="F115" s="43">
        <v>250</v>
      </c>
      <c r="G115" s="43">
        <v>11.4</v>
      </c>
      <c r="H115" s="43">
        <v>14.2</v>
      </c>
      <c r="I115" s="43">
        <v>15.1</v>
      </c>
      <c r="J115" s="43">
        <v>234.1</v>
      </c>
      <c r="K115" s="44">
        <v>106</v>
      </c>
    </row>
    <row r="116" spans="1:11" ht="15" x14ac:dyDescent="0.25">
      <c r="A116" s="14"/>
      <c r="B116" s="15"/>
      <c r="C116" s="10"/>
      <c r="D116" s="6" t="s">
        <v>28</v>
      </c>
      <c r="E116" s="42" t="s">
        <v>53</v>
      </c>
      <c r="F116" s="43">
        <v>160</v>
      </c>
      <c r="G116" s="43">
        <v>11.6</v>
      </c>
      <c r="H116" s="43">
        <v>15.9</v>
      </c>
      <c r="I116" s="43">
        <v>13.8</v>
      </c>
      <c r="J116" s="43">
        <v>244.4</v>
      </c>
      <c r="K116" s="44">
        <v>299</v>
      </c>
    </row>
    <row r="117" spans="1:11" ht="15" x14ac:dyDescent="0.25">
      <c r="A117" s="14"/>
      <c r="B117" s="15"/>
      <c r="C117" s="10"/>
      <c r="D117" s="6" t="s">
        <v>30</v>
      </c>
      <c r="E117" s="42" t="s">
        <v>41</v>
      </c>
      <c r="F117" s="43">
        <v>200</v>
      </c>
      <c r="G117" s="43">
        <v>0.1</v>
      </c>
      <c r="H117" s="43">
        <v>0.1</v>
      </c>
      <c r="I117" s="43">
        <v>27.9</v>
      </c>
      <c r="J117" s="43">
        <v>113</v>
      </c>
      <c r="K117" s="44">
        <v>411</v>
      </c>
    </row>
    <row r="118" spans="1:11" ht="15" x14ac:dyDescent="0.25">
      <c r="A118" s="14"/>
      <c r="B118" s="15"/>
      <c r="C118" s="10"/>
      <c r="D118" s="6" t="s">
        <v>31</v>
      </c>
      <c r="E118" s="42" t="s">
        <v>39</v>
      </c>
      <c r="F118" s="43">
        <v>50</v>
      </c>
      <c r="G118" s="43">
        <v>3.3</v>
      </c>
      <c r="H118" s="43">
        <v>0.4</v>
      </c>
      <c r="I118" s="43">
        <v>21.2</v>
      </c>
      <c r="J118" s="43">
        <v>102</v>
      </c>
      <c r="K118" s="44"/>
    </row>
    <row r="119" spans="1:11" ht="15" x14ac:dyDescent="0.25">
      <c r="A119" s="14"/>
      <c r="B119" s="15"/>
      <c r="C119" s="10"/>
      <c r="D119" s="6" t="s">
        <v>32</v>
      </c>
      <c r="E119" s="42" t="s">
        <v>42</v>
      </c>
      <c r="F119" s="43">
        <v>25</v>
      </c>
      <c r="G119" s="43">
        <v>1.7</v>
      </c>
      <c r="H119" s="43">
        <v>0.2</v>
      </c>
      <c r="I119" s="43">
        <v>10.6</v>
      </c>
      <c r="J119" s="80">
        <v>51</v>
      </c>
      <c r="K119" s="44"/>
    </row>
    <row r="120" spans="1:11" ht="15" x14ac:dyDescent="0.25">
      <c r="A120" s="14"/>
      <c r="B120" s="15"/>
      <c r="C120" s="10"/>
      <c r="D120" s="6" t="s">
        <v>26</v>
      </c>
      <c r="E120" s="42" t="s">
        <v>82</v>
      </c>
      <c r="F120" s="43">
        <v>100</v>
      </c>
      <c r="G120" s="43">
        <v>1.6</v>
      </c>
      <c r="H120" s="80">
        <v>5.0999999999999996</v>
      </c>
      <c r="I120" s="43">
        <v>9.8000000000000007</v>
      </c>
      <c r="J120" s="43">
        <v>92.6</v>
      </c>
      <c r="K120" s="44">
        <v>35</v>
      </c>
    </row>
    <row r="121" spans="1:11" ht="15" x14ac:dyDescent="0.25">
      <c r="A121" s="14"/>
      <c r="B121" s="15"/>
      <c r="C121" s="10"/>
      <c r="D121" s="6"/>
      <c r="E121" s="42" t="s">
        <v>66</v>
      </c>
      <c r="F121" s="43">
        <v>100</v>
      </c>
      <c r="G121" s="43">
        <v>0.4</v>
      </c>
      <c r="H121" s="80">
        <v>0.4</v>
      </c>
      <c r="I121" s="43">
        <v>9.8000000000000007</v>
      </c>
      <c r="J121" s="43">
        <v>47</v>
      </c>
      <c r="K121" s="44"/>
    </row>
    <row r="122" spans="1:11" ht="15" x14ac:dyDescent="0.25">
      <c r="A122" s="14"/>
      <c r="B122" s="15"/>
      <c r="C122" s="10"/>
      <c r="D122" s="81" t="s">
        <v>86</v>
      </c>
      <c r="E122" s="42" t="s">
        <v>54</v>
      </c>
      <c r="F122" s="43">
        <v>50</v>
      </c>
      <c r="G122" s="43">
        <v>0.7</v>
      </c>
      <c r="H122" s="43">
        <v>2</v>
      </c>
      <c r="I122" s="43">
        <v>3</v>
      </c>
      <c r="J122" s="43">
        <v>32.9</v>
      </c>
      <c r="K122" s="44">
        <v>371</v>
      </c>
    </row>
    <row r="123" spans="1:11" s="54" customFormat="1" ht="15" x14ac:dyDescent="0.25">
      <c r="A123" s="56"/>
      <c r="B123" s="57"/>
      <c r="C123" s="58"/>
      <c r="D123" s="59" t="s">
        <v>33</v>
      </c>
      <c r="E123" s="60"/>
      <c r="F123" s="61">
        <f>SUM(F115:F122)</f>
        <v>935</v>
      </c>
      <c r="G123" s="61">
        <f>SUM(G115:G122)</f>
        <v>30.8</v>
      </c>
      <c r="H123" s="61">
        <f>SUM(H115:H122)</f>
        <v>38.299999999999997</v>
      </c>
      <c r="I123" s="61">
        <f>SUM(I115:I122)</f>
        <v>111.19999999999999</v>
      </c>
      <c r="J123" s="61">
        <f>SUM(J115:J122)</f>
        <v>917</v>
      </c>
      <c r="K123" s="62"/>
    </row>
    <row r="124" spans="1:11" s="64" customFormat="1" ht="26.25" customHeight="1" thickBot="1" x14ac:dyDescent="0.3">
      <c r="A124" s="63">
        <f>A108</f>
        <v>2</v>
      </c>
      <c r="B124" s="63">
        <f>B108</f>
        <v>2</v>
      </c>
      <c r="C124" s="94" t="s">
        <v>4</v>
      </c>
      <c r="D124" s="95"/>
      <c r="E124" s="50"/>
      <c r="F124" s="50">
        <f>F114+F123</f>
        <v>1685</v>
      </c>
      <c r="G124" s="50">
        <f>G114+G123</f>
        <v>54</v>
      </c>
      <c r="H124" s="50">
        <f>H114+H123</f>
        <v>66.5</v>
      </c>
      <c r="I124" s="50">
        <f>I114+I123</f>
        <v>195.89999999999998</v>
      </c>
      <c r="J124" s="83">
        <f>J114+J123</f>
        <v>1609</v>
      </c>
      <c r="K124" s="50"/>
    </row>
    <row r="125" spans="1:11" ht="15" x14ac:dyDescent="0.25">
      <c r="A125" s="20">
        <v>2</v>
      </c>
      <c r="B125" s="21">
        <v>3</v>
      </c>
      <c r="C125" s="22" t="s">
        <v>20</v>
      </c>
      <c r="D125" s="5" t="s">
        <v>21</v>
      </c>
      <c r="E125" s="39" t="s">
        <v>101</v>
      </c>
      <c r="F125" s="40">
        <v>200</v>
      </c>
      <c r="G125" s="40">
        <v>8.8000000000000007</v>
      </c>
      <c r="H125" s="40">
        <v>10.4</v>
      </c>
      <c r="I125" s="40">
        <v>33.200000000000003</v>
      </c>
      <c r="J125" s="40">
        <v>262.89999999999998</v>
      </c>
      <c r="K125" s="41">
        <v>211</v>
      </c>
    </row>
    <row r="126" spans="1:11" ht="15" x14ac:dyDescent="0.25">
      <c r="A126" s="23"/>
      <c r="B126" s="15"/>
      <c r="C126" s="10"/>
      <c r="D126" s="6" t="s">
        <v>22</v>
      </c>
      <c r="E126" s="42" t="s">
        <v>43</v>
      </c>
      <c r="F126" s="43">
        <v>200</v>
      </c>
      <c r="G126" s="43">
        <v>3.3</v>
      </c>
      <c r="H126" s="43">
        <v>3.4</v>
      </c>
      <c r="I126" s="43">
        <v>24.7</v>
      </c>
      <c r="J126" s="43">
        <v>141.19999999999999</v>
      </c>
      <c r="K126" s="44">
        <v>433</v>
      </c>
    </row>
    <row r="127" spans="1:11" ht="15" x14ac:dyDescent="0.25">
      <c r="A127" s="23"/>
      <c r="B127" s="15"/>
      <c r="C127" s="10"/>
      <c r="D127" s="6"/>
      <c r="E127" s="42" t="s">
        <v>88</v>
      </c>
      <c r="F127" s="78">
        <v>35</v>
      </c>
      <c r="G127" s="43">
        <v>1.7</v>
      </c>
      <c r="H127" s="43">
        <v>8.5</v>
      </c>
      <c r="I127" s="43">
        <v>10.4</v>
      </c>
      <c r="J127" s="43">
        <v>124.3</v>
      </c>
      <c r="K127" s="44">
        <v>1</v>
      </c>
    </row>
    <row r="128" spans="1:11" ht="15.75" customHeight="1" x14ac:dyDescent="0.25">
      <c r="A128" s="23"/>
      <c r="B128" s="15"/>
      <c r="C128" s="10"/>
      <c r="D128" s="6" t="s">
        <v>23</v>
      </c>
      <c r="E128" s="42" t="s">
        <v>39</v>
      </c>
      <c r="F128" s="43">
        <v>25</v>
      </c>
      <c r="G128" s="43">
        <v>1.7</v>
      </c>
      <c r="H128" s="43">
        <v>0.2</v>
      </c>
      <c r="I128" s="43">
        <v>10.6</v>
      </c>
      <c r="J128" s="43">
        <v>51</v>
      </c>
      <c r="K128" s="44"/>
    </row>
    <row r="129" spans="1:11" ht="15.75" customHeight="1" x14ac:dyDescent="0.25">
      <c r="A129" s="23"/>
      <c r="B129" s="15"/>
      <c r="C129" s="10"/>
      <c r="D129" s="6" t="s">
        <v>24</v>
      </c>
      <c r="E129" s="42" t="s">
        <v>66</v>
      </c>
      <c r="F129" s="43">
        <v>100</v>
      </c>
      <c r="G129" s="43">
        <v>0.4</v>
      </c>
      <c r="H129" s="43">
        <v>0.4</v>
      </c>
      <c r="I129" s="43">
        <v>9.8000000000000007</v>
      </c>
      <c r="J129" s="43">
        <v>47</v>
      </c>
      <c r="K129" s="44"/>
    </row>
    <row r="130" spans="1:11" ht="15" x14ac:dyDescent="0.25">
      <c r="A130" s="23"/>
      <c r="B130" s="15"/>
      <c r="C130" s="10"/>
      <c r="D130" s="6"/>
      <c r="E130" s="42" t="s">
        <v>63</v>
      </c>
      <c r="F130" s="43">
        <v>200</v>
      </c>
      <c r="G130" s="43">
        <v>0</v>
      </c>
      <c r="H130" s="43">
        <v>0</v>
      </c>
      <c r="I130" s="43">
        <v>0</v>
      </c>
      <c r="J130" s="43">
        <v>0</v>
      </c>
      <c r="K130" s="44"/>
    </row>
    <row r="131" spans="1:11" ht="15" x14ac:dyDescent="0.25">
      <c r="A131" s="24"/>
      <c r="B131" s="17"/>
      <c r="C131" s="7"/>
      <c r="D131" s="18" t="s">
        <v>33</v>
      </c>
      <c r="E131" s="8"/>
      <c r="F131" s="19">
        <f>SUM(F125:F130)</f>
        <v>760</v>
      </c>
      <c r="G131" s="19">
        <f>SUM(G125:G130)</f>
        <v>15.9</v>
      </c>
      <c r="H131" s="19">
        <f>SUM(H125:H130)</f>
        <v>22.9</v>
      </c>
      <c r="I131" s="19">
        <f>SUM(I125:I130)</f>
        <v>88.7</v>
      </c>
      <c r="J131" s="19">
        <f>SUM(J125:J130)</f>
        <v>626.4</v>
      </c>
      <c r="K131" s="25"/>
    </row>
    <row r="132" spans="1:11" ht="25.5" x14ac:dyDescent="0.25">
      <c r="A132" s="26">
        <f>A125</f>
        <v>2</v>
      </c>
      <c r="B132" s="13">
        <f>B125</f>
        <v>3</v>
      </c>
      <c r="C132" s="9" t="s">
        <v>25</v>
      </c>
      <c r="D132" s="6" t="s">
        <v>27</v>
      </c>
      <c r="E132" s="42" t="s">
        <v>52</v>
      </c>
      <c r="F132" s="43">
        <v>250</v>
      </c>
      <c r="G132" s="43">
        <v>9.4</v>
      </c>
      <c r="H132" s="43">
        <v>12.4</v>
      </c>
      <c r="I132" s="43">
        <v>21.2</v>
      </c>
      <c r="J132" s="43">
        <v>235.1</v>
      </c>
      <c r="K132" s="44">
        <v>76</v>
      </c>
    </row>
    <row r="133" spans="1:11" ht="15" x14ac:dyDescent="0.25">
      <c r="A133" s="23"/>
      <c r="B133" s="15"/>
      <c r="C133" s="10"/>
      <c r="D133" s="6" t="s">
        <v>28</v>
      </c>
      <c r="E133" s="42" t="s">
        <v>55</v>
      </c>
      <c r="F133" s="43">
        <v>120</v>
      </c>
      <c r="G133" s="43">
        <v>18</v>
      </c>
      <c r="H133" s="43">
        <v>10.5</v>
      </c>
      <c r="I133" s="43"/>
      <c r="J133" s="43">
        <v>166.4</v>
      </c>
      <c r="K133" s="44">
        <v>229</v>
      </c>
    </row>
    <row r="134" spans="1:11" ht="15" x14ac:dyDescent="0.25">
      <c r="A134" s="23"/>
      <c r="B134" s="15"/>
      <c r="C134" s="10"/>
      <c r="D134" s="6" t="s">
        <v>29</v>
      </c>
      <c r="E134" s="42" t="s">
        <v>40</v>
      </c>
      <c r="F134" s="43">
        <v>200</v>
      </c>
      <c r="G134" s="80">
        <v>6.1</v>
      </c>
      <c r="H134" s="43">
        <v>8.9</v>
      </c>
      <c r="I134" s="43">
        <v>64</v>
      </c>
      <c r="J134" s="43">
        <v>360.4</v>
      </c>
      <c r="K134" s="44">
        <v>325</v>
      </c>
    </row>
    <row r="135" spans="1:11" ht="15" x14ac:dyDescent="0.25">
      <c r="A135" s="23"/>
      <c r="B135" s="15"/>
      <c r="C135" s="10"/>
      <c r="D135" s="6" t="s">
        <v>86</v>
      </c>
      <c r="E135" s="42" t="s">
        <v>46</v>
      </c>
      <c r="F135" s="43">
        <v>11</v>
      </c>
      <c r="G135" s="43">
        <v>0.5</v>
      </c>
      <c r="H135" s="43">
        <v>2.9</v>
      </c>
      <c r="I135" s="43">
        <v>2.6</v>
      </c>
      <c r="J135" s="43">
        <v>38.799999999999997</v>
      </c>
      <c r="K135" s="44">
        <v>348</v>
      </c>
    </row>
    <row r="136" spans="1:11" ht="15" x14ac:dyDescent="0.25">
      <c r="A136" s="23"/>
      <c r="B136" s="15"/>
      <c r="C136" s="10"/>
      <c r="D136" s="6" t="s">
        <v>30</v>
      </c>
      <c r="E136" s="42" t="s">
        <v>68</v>
      </c>
      <c r="F136" s="43">
        <v>200</v>
      </c>
      <c r="G136" s="43">
        <v>1</v>
      </c>
      <c r="H136" s="43">
        <v>0.2</v>
      </c>
      <c r="I136" s="43">
        <v>19.600000000000001</v>
      </c>
      <c r="J136" s="43">
        <v>83.4</v>
      </c>
      <c r="K136" s="44">
        <v>389</v>
      </c>
    </row>
    <row r="137" spans="1:11" ht="15" x14ac:dyDescent="0.25">
      <c r="A137" s="23"/>
      <c r="B137" s="15"/>
      <c r="C137" s="10"/>
      <c r="D137" s="6" t="s">
        <v>26</v>
      </c>
      <c r="E137" s="42" t="s">
        <v>102</v>
      </c>
      <c r="F137" s="43">
        <v>100</v>
      </c>
      <c r="G137" s="43">
        <v>0.9</v>
      </c>
      <c r="H137" s="43">
        <v>10.1</v>
      </c>
      <c r="I137" s="43">
        <v>2.9</v>
      </c>
      <c r="J137" s="43">
        <v>109</v>
      </c>
      <c r="K137" s="44">
        <v>23</v>
      </c>
    </row>
    <row r="138" spans="1:11" ht="15" x14ac:dyDescent="0.25">
      <c r="A138" s="23"/>
      <c r="B138" s="15"/>
      <c r="C138" s="10"/>
      <c r="D138" s="6" t="s">
        <v>31</v>
      </c>
      <c r="E138" s="42" t="s">
        <v>39</v>
      </c>
      <c r="F138" s="43">
        <v>50</v>
      </c>
      <c r="G138" s="43">
        <v>3.3</v>
      </c>
      <c r="H138" s="43">
        <v>0.4</v>
      </c>
      <c r="I138" s="43">
        <v>21.2</v>
      </c>
      <c r="J138" s="43">
        <v>102</v>
      </c>
      <c r="K138" s="44"/>
    </row>
    <row r="139" spans="1:11" ht="15" x14ac:dyDescent="0.25">
      <c r="A139" s="23"/>
      <c r="B139" s="15"/>
      <c r="C139" s="10"/>
      <c r="D139" s="6" t="s">
        <v>32</v>
      </c>
      <c r="E139" s="42" t="s">
        <v>42</v>
      </c>
      <c r="F139" s="43">
        <v>25</v>
      </c>
      <c r="G139" s="43">
        <v>1.7</v>
      </c>
      <c r="H139" s="43">
        <v>0.2</v>
      </c>
      <c r="I139" s="43">
        <v>10.6</v>
      </c>
      <c r="J139" s="43">
        <v>51</v>
      </c>
      <c r="K139" s="44"/>
    </row>
    <row r="140" spans="1:11" ht="15" x14ac:dyDescent="0.25">
      <c r="A140" s="24"/>
      <c r="B140" s="17"/>
      <c r="C140" s="7"/>
      <c r="D140" s="18" t="s">
        <v>33</v>
      </c>
      <c r="E140" s="11"/>
      <c r="F140" s="19">
        <f>SUM(F132:F139)</f>
        <v>956</v>
      </c>
      <c r="G140" s="19">
        <f>SUM(G132:G139)</f>
        <v>40.9</v>
      </c>
      <c r="H140" s="19">
        <f>SUM(H132:H139)</f>
        <v>45.6</v>
      </c>
      <c r="I140" s="19">
        <f>SUM(I132:I139)</f>
        <v>142.1</v>
      </c>
      <c r="J140" s="19">
        <f>SUM(J132:J139)</f>
        <v>1146.0999999999999</v>
      </c>
      <c r="K140" s="25"/>
    </row>
    <row r="141" spans="1:11" ht="24" customHeight="1" thickBot="1" x14ac:dyDescent="0.25">
      <c r="A141" s="29">
        <f>A125</f>
        <v>2</v>
      </c>
      <c r="B141" s="30">
        <f>B125</f>
        <v>3</v>
      </c>
      <c r="C141" s="94" t="s">
        <v>4</v>
      </c>
      <c r="D141" s="95"/>
      <c r="E141" s="31"/>
      <c r="F141" s="75">
        <f>F131+F140</f>
        <v>1716</v>
      </c>
      <c r="G141" s="75">
        <f>G131+G140</f>
        <v>56.8</v>
      </c>
      <c r="H141" s="75">
        <f>H131+H140</f>
        <v>68.5</v>
      </c>
      <c r="I141" s="75">
        <f>I131+I140</f>
        <v>230.8</v>
      </c>
      <c r="J141" s="75">
        <f>J131+J140</f>
        <v>1772.5</v>
      </c>
      <c r="K141" s="76"/>
    </row>
    <row r="142" spans="1:11" ht="15" x14ac:dyDescent="0.25">
      <c r="A142" s="20">
        <v>2</v>
      </c>
      <c r="B142" s="21">
        <v>4</v>
      </c>
      <c r="C142" s="22" t="s">
        <v>20</v>
      </c>
      <c r="D142" s="5" t="s">
        <v>21</v>
      </c>
      <c r="E142" s="69" t="s">
        <v>72</v>
      </c>
      <c r="F142" s="40">
        <v>250</v>
      </c>
      <c r="G142" s="40">
        <v>9</v>
      </c>
      <c r="H142" s="40">
        <v>10.1</v>
      </c>
      <c r="I142" s="40">
        <v>49.5</v>
      </c>
      <c r="J142" s="40">
        <v>326.2</v>
      </c>
      <c r="K142" s="41">
        <v>184</v>
      </c>
    </row>
    <row r="143" spans="1:11" ht="15" x14ac:dyDescent="0.25">
      <c r="A143" s="23"/>
      <c r="B143" s="15"/>
      <c r="C143" s="10"/>
      <c r="D143" s="6" t="s">
        <v>22</v>
      </c>
      <c r="E143" s="69" t="s">
        <v>47</v>
      </c>
      <c r="F143" s="43">
        <v>200</v>
      </c>
      <c r="G143" s="43">
        <v>3</v>
      </c>
      <c r="H143" s="43">
        <v>3.1</v>
      </c>
      <c r="I143" s="43">
        <v>25</v>
      </c>
      <c r="J143" s="43">
        <v>140.6</v>
      </c>
      <c r="K143" s="44">
        <v>379</v>
      </c>
    </row>
    <row r="144" spans="1:11" ht="15" x14ac:dyDescent="0.25">
      <c r="A144" s="23"/>
      <c r="B144" s="15"/>
      <c r="C144" s="10"/>
      <c r="D144" s="6"/>
      <c r="E144" s="42" t="s">
        <v>80</v>
      </c>
      <c r="F144" s="43">
        <v>50</v>
      </c>
      <c r="G144" s="43">
        <v>3.8</v>
      </c>
      <c r="H144" s="43">
        <v>6.4</v>
      </c>
      <c r="I144" s="43">
        <v>29.9</v>
      </c>
      <c r="J144" s="43">
        <v>192.3</v>
      </c>
      <c r="K144" s="44">
        <v>424</v>
      </c>
    </row>
    <row r="145" spans="1:11" ht="15" x14ac:dyDescent="0.25">
      <c r="A145" s="23"/>
      <c r="B145" s="15"/>
      <c r="C145" s="10"/>
      <c r="D145" s="6" t="s">
        <v>23</v>
      </c>
      <c r="E145" s="42" t="s">
        <v>39</v>
      </c>
      <c r="F145" s="43">
        <v>50</v>
      </c>
      <c r="G145" s="43">
        <v>3.3</v>
      </c>
      <c r="H145" s="43">
        <v>0.4</v>
      </c>
      <c r="I145" s="43">
        <v>21.2</v>
      </c>
      <c r="J145" s="43">
        <v>102</v>
      </c>
      <c r="K145" s="44"/>
    </row>
    <row r="146" spans="1:11" ht="15" x14ac:dyDescent="0.25">
      <c r="A146" s="23"/>
      <c r="B146" s="15"/>
      <c r="C146" s="10"/>
      <c r="D146" s="6"/>
      <c r="E146" s="42" t="s">
        <v>63</v>
      </c>
      <c r="F146" s="43">
        <v>200</v>
      </c>
      <c r="G146" s="43">
        <v>0</v>
      </c>
      <c r="H146" s="43">
        <v>0</v>
      </c>
      <c r="I146" s="43">
        <v>0</v>
      </c>
      <c r="J146" s="43">
        <v>0</v>
      </c>
      <c r="K146" s="44"/>
    </row>
    <row r="147" spans="1:11" ht="15" x14ac:dyDescent="0.25">
      <c r="A147" s="24"/>
      <c r="B147" s="17"/>
      <c r="C147" s="7"/>
      <c r="D147" s="18" t="s">
        <v>33</v>
      </c>
      <c r="E147" s="8"/>
      <c r="F147" s="19">
        <f>SUM(F142:F146)</f>
        <v>750</v>
      </c>
      <c r="G147" s="19">
        <f>SUM(G142:G146)</f>
        <v>19.100000000000001</v>
      </c>
      <c r="H147" s="19">
        <f>SUM(H142:H146)</f>
        <v>20</v>
      </c>
      <c r="I147" s="19">
        <f>SUM(I142:I146)</f>
        <v>125.60000000000001</v>
      </c>
      <c r="J147" s="19">
        <f>SUM(J142:J146)</f>
        <v>761.09999999999991</v>
      </c>
      <c r="K147" s="25"/>
    </row>
    <row r="148" spans="1:11" ht="15" x14ac:dyDescent="0.25">
      <c r="A148" s="26">
        <f>A142</f>
        <v>2</v>
      </c>
      <c r="B148" s="13">
        <f>B142</f>
        <v>4</v>
      </c>
      <c r="C148" s="9" t="s">
        <v>25</v>
      </c>
      <c r="D148" s="6" t="s">
        <v>27</v>
      </c>
      <c r="E148" s="42" t="s">
        <v>103</v>
      </c>
      <c r="F148" s="43">
        <v>250</v>
      </c>
      <c r="G148" s="43">
        <v>17.3</v>
      </c>
      <c r="H148" s="43">
        <v>15.7</v>
      </c>
      <c r="I148" s="43">
        <v>17.8</v>
      </c>
      <c r="J148" s="43">
        <v>281.7</v>
      </c>
      <c r="K148" s="44">
        <v>97</v>
      </c>
    </row>
    <row r="149" spans="1:11" ht="15" x14ac:dyDescent="0.25">
      <c r="A149" s="23"/>
      <c r="B149" s="15"/>
      <c r="C149" s="10"/>
      <c r="D149" s="6" t="s">
        <v>28</v>
      </c>
      <c r="E149" s="42" t="s">
        <v>57</v>
      </c>
      <c r="F149" s="43">
        <v>100</v>
      </c>
      <c r="G149" s="43">
        <v>14.7</v>
      </c>
      <c r="H149" s="43">
        <v>13.3</v>
      </c>
      <c r="I149" s="43">
        <v>5</v>
      </c>
      <c r="J149" s="43">
        <v>214.6</v>
      </c>
      <c r="K149" s="44">
        <v>255</v>
      </c>
    </row>
    <row r="150" spans="1:11" ht="15" x14ac:dyDescent="0.25">
      <c r="A150" s="23"/>
      <c r="B150" s="15"/>
      <c r="C150" s="10"/>
      <c r="D150" s="6" t="s">
        <v>29</v>
      </c>
      <c r="E150" s="42" t="s">
        <v>56</v>
      </c>
      <c r="F150" s="43">
        <v>155</v>
      </c>
      <c r="G150" s="43">
        <v>3.5</v>
      </c>
      <c r="H150" s="43">
        <v>5.6</v>
      </c>
      <c r="I150" s="43">
        <v>21.9</v>
      </c>
      <c r="J150" s="43">
        <v>152.30000000000001</v>
      </c>
      <c r="K150" s="44">
        <v>335</v>
      </c>
    </row>
    <row r="151" spans="1:11" ht="15" x14ac:dyDescent="0.25">
      <c r="A151" s="23"/>
      <c r="B151" s="15"/>
      <c r="C151" s="10"/>
      <c r="D151" s="6" t="s">
        <v>26</v>
      </c>
      <c r="E151" s="42" t="s">
        <v>51</v>
      </c>
      <c r="F151" s="43">
        <v>100</v>
      </c>
      <c r="G151" s="43">
        <v>1.4</v>
      </c>
      <c r="H151" s="43">
        <v>5.9</v>
      </c>
      <c r="I151" s="43">
        <v>8.1</v>
      </c>
      <c r="J151" s="43">
        <v>91</v>
      </c>
      <c r="K151" s="44">
        <v>33</v>
      </c>
    </row>
    <row r="152" spans="1:11" ht="15" x14ac:dyDescent="0.25">
      <c r="A152" s="23"/>
      <c r="B152" s="15"/>
      <c r="C152" s="10"/>
      <c r="D152" s="6" t="s">
        <v>30</v>
      </c>
      <c r="E152" s="42" t="s">
        <v>104</v>
      </c>
      <c r="F152" s="43">
        <v>200</v>
      </c>
      <c r="G152" s="43">
        <v>0.2</v>
      </c>
      <c r="H152" s="43">
        <v>0.2</v>
      </c>
      <c r="I152" s="43">
        <v>27.9</v>
      </c>
      <c r="J152" s="43">
        <v>115</v>
      </c>
      <c r="K152" s="44">
        <v>394</v>
      </c>
    </row>
    <row r="153" spans="1:11" ht="15" x14ac:dyDescent="0.25">
      <c r="A153" s="23"/>
      <c r="B153" s="15"/>
      <c r="C153" s="10"/>
      <c r="D153" s="6" t="s">
        <v>24</v>
      </c>
      <c r="E153" s="42" t="s">
        <v>66</v>
      </c>
      <c r="F153" s="43">
        <v>100</v>
      </c>
      <c r="G153" s="43">
        <v>0.4</v>
      </c>
      <c r="H153" s="43">
        <v>0.4</v>
      </c>
      <c r="I153" s="43">
        <v>9.8000000000000007</v>
      </c>
      <c r="J153" s="43">
        <v>47</v>
      </c>
      <c r="K153" s="44"/>
    </row>
    <row r="154" spans="1:11" ht="15" x14ac:dyDescent="0.25">
      <c r="A154" s="23"/>
      <c r="B154" s="15"/>
      <c r="C154" s="10"/>
      <c r="D154" s="6" t="s">
        <v>31</v>
      </c>
      <c r="E154" s="42" t="s">
        <v>39</v>
      </c>
      <c r="F154" s="43">
        <v>50</v>
      </c>
      <c r="G154" s="43">
        <v>3.3</v>
      </c>
      <c r="H154" s="43">
        <v>0.4</v>
      </c>
      <c r="I154" s="43">
        <v>21.2</v>
      </c>
      <c r="J154" s="43">
        <v>102</v>
      </c>
      <c r="K154" s="44"/>
    </row>
    <row r="155" spans="1:11" ht="15" x14ac:dyDescent="0.25">
      <c r="A155" s="23"/>
      <c r="B155" s="15"/>
      <c r="C155" s="10"/>
      <c r="D155" s="6" t="s">
        <v>32</v>
      </c>
      <c r="E155" s="42" t="s">
        <v>42</v>
      </c>
      <c r="F155" s="43">
        <v>25</v>
      </c>
      <c r="G155" s="43">
        <v>1.7</v>
      </c>
      <c r="H155" s="43">
        <v>0.2</v>
      </c>
      <c r="I155" s="43">
        <v>10.6</v>
      </c>
      <c r="J155" s="43">
        <v>51</v>
      </c>
      <c r="K155" s="44"/>
    </row>
    <row r="156" spans="1:11" ht="15" x14ac:dyDescent="0.25">
      <c r="A156" s="24"/>
      <c r="B156" s="17"/>
      <c r="C156" s="7"/>
      <c r="D156" s="18" t="s">
        <v>33</v>
      </c>
      <c r="E156" s="11"/>
      <c r="F156" s="19">
        <f>SUM(F148:F155)</f>
        <v>980</v>
      </c>
      <c r="G156" s="19">
        <f>SUM(G148:G155)</f>
        <v>42.5</v>
      </c>
      <c r="H156" s="19">
        <f>SUM(H148:H155)</f>
        <v>41.7</v>
      </c>
      <c r="I156" s="19">
        <f>SUM(I148:I155)</f>
        <v>122.3</v>
      </c>
      <c r="J156" s="19">
        <f>SUM(J148:J155)</f>
        <v>1054.5999999999999</v>
      </c>
      <c r="K156" s="25"/>
    </row>
    <row r="157" spans="1:11" s="64" customFormat="1" ht="21" customHeight="1" thickBot="1" x14ac:dyDescent="0.3">
      <c r="A157" s="65">
        <f>A142</f>
        <v>2</v>
      </c>
      <c r="B157" s="66">
        <f>B142</f>
        <v>4</v>
      </c>
      <c r="C157" s="94" t="s">
        <v>4</v>
      </c>
      <c r="D157" s="95"/>
      <c r="E157" s="67"/>
      <c r="F157" s="50">
        <f>F147+F156</f>
        <v>1730</v>
      </c>
      <c r="G157" s="50">
        <f>G147+G156</f>
        <v>61.6</v>
      </c>
      <c r="H157" s="50">
        <f>H147+H156</f>
        <v>61.7</v>
      </c>
      <c r="I157" s="50">
        <f>I147+I156</f>
        <v>247.9</v>
      </c>
      <c r="J157" s="50">
        <f>J147+J156</f>
        <v>1815.6999999999998</v>
      </c>
      <c r="K157" s="50"/>
    </row>
    <row r="158" spans="1:11" ht="15" x14ac:dyDescent="0.25">
      <c r="A158" s="20">
        <v>2</v>
      </c>
      <c r="B158" s="21">
        <v>5</v>
      </c>
      <c r="C158" s="22" t="s">
        <v>20</v>
      </c>
      <c r="D158" s="5" t="s">
        <v>21</v>
      </c>
      <c r="E158" s="39" t="s">
        <v>58</v>
      </c>
      <c r="F158" s="40">
        <v>250</v>
      </c>
      <c r="G158" s="40">
        <v>5.6</v>
      </c>
      <c r="H158" s="40">
        <v>11.2</v>
      </c>
      <c r="I158" s="40">
        <v>54.3</v>
      </c>
      <c r="J158" s="40">
        <v>341.7</v>
      </c>
      <c r="K158" s="41">
        <v>421</v>
      </c>
    </row>
    <row r="159" spans="1:11" ht="15" x14ac:dyDescent="0.25">
      <c r="A159" s="23"/>
      <c r="B159" s="15"/>
      <c r="C159" s="10"/>
      <c r="D159" s="6" t="s">
        <v>22</v>
      </c>
      <c r="E159" s="42" t="s">
        <v>74</v>
      </c>
      <c r="F159" s="43">
        <v>200</v>
      </c>
      <c r="G159" s="43">
        <v>3.2</v>
      </c>
      <c r="H159" s="43">
        <v>3.1</v>
      </c>
      <c r="I159" s="43">
        <v>24.7</v>
      </c>
      <c r="J159" s="43">
        <v>140.4</v>
      </c>
      <c r="K159" s="44">
        <v>378</v>
      </c>
    </row>
    <row r="160" spans="1:11" ht="15" x14ac:dyDescent="0.25">
      <c r="A160" s="23"/>
      <c r="B160" s="15"/>
      <c r="C160" s="10"/>
      <c r="D160" s="6" t="s">
        <v>23</v>
      </c>
      <c r="E160" s="42" t="s">
        <v>39</v>
      </c>
      <c r="F160" s="43">
        <v>25</v>
      </c>
      <c r="G160" s="43">
        <v>1.7</v>
      </c>
      <c r="H160" s="43">
        <v>0.2</v>
      </c>
      <c r="I160" s="43">
        <v>10.6</v>
      </c>
      <c r="J160" s="43">
        <v>51</v>
      </c>
      <c r="K160" s="44"/>
    </row>
    <row r="161" spans="1:11" ht="15" x14ac:dyDescent="0.25">
      <c r="A161" s="23"/>
      <c r="B161" s="15"/>
      <c r="C161" s="10"/>
      <c r="D161" s="6"/>
      <c r="E161" s="42" t="s">
        <v>94</v>
      </c>
      <c r="F161" s="72">
        <v>40</v>
      </c>
      <c r="G161" s="43">
        <v>5</v>
      </c>
      <c r="H161" s="43">
        <v>4.5</v>
      </c>
      <c r="I161" s="43">
        <v>0.3</v>
      </c>
      <c r="J161" s="43">
        <v>61.3</v>
      </c>
      <c r="K161" s="44">
        <v>213</v>
      </c>
    </row>
    <row r="162" spans="1:11" ht="15" x14ac:dyDescent="0.25">
      <c r="A162" s="23"/>
      <c r="B162" s="15"/>
      <c r="C162" s="10"/>
      <c r="D162" s="6"/>
      <c r="E162" s="42" t="s">
        <v>63</v>
      </c>
      <c r="F162" s="43">
        <v>200</v>
      </c>
      <c r="G162" s="43">
        <v>0</v>
      </c>
      <c r="H162" s="43">
        <v>0</v>
      </c>
      <c r="I162" s="43">
        <v>0</v>
      </c>
      <c r="J162" s="43">
        <v>0</v>
      </c>
      <c r="K162" s="44"/>
    </row>
    <row r="163" spans="1:11" ht="15.75" customHeight="1" x14ac:dyDescent="0.25">
      <c r="A163" s="24"/>
      <c r="B163" s="17"/>
      <c r="C163" s="7"/>
      <c r="D163" s="18" t="s">
        <v>33</v>
      </c>
      <c r="E163" s="8"/>
      <c r="F163" s="19">
        <f>SUM(F158:F162)</f>
        <v>715</v>
      </c>
      <c r="G163" s="19">
        <f>SUM(G158:G162)</f>
        <v>15.5</v>
      </c>
      <c r="H163" s="19">
        <f>SUM(H158:H162)</f>
        <v>19</v>
      </c>
      <c r="I163" s="19">
        <f>SUM(I158:I162)</f>
        <v>89.899999999999991</v>
      </c>
      <c r="J163" s="19">
        <f>SUM(J158:J162)</f>
        <v>594.4</v>
      </c>
      <c r="K163" s="25"/>
    </row>
    <row r="164" spans="1:11" ht="15.75" customHeight="1" x14ac:dyDescent="0.25">
      <c r="A164" s="26">
        <f>A158</f>
        <v>2</v>
      </c>
      <c r="B164" s="13">
        <f>B158</f>
        <v>5</v>
      </c>
      <c r="C164" s="9" t="s">
        <v>25</v>
      </c>
      <c r="D164" s="6" t="s">
        <v>27</v>
      </c>
      <c r="E164" s="8" t="s">
        <v>87</v>
      </c>
      <c r="F164" s="43">
        <v>255</v>
      </c>
      <c r="G164" s="43">
        <v>9.9</v>
      </c>
      <c r="H164" s="43">
        <v>12.6</v>
      </c>
      <c r="I164" s="43">
        <v>27.4</v>
      </c>
      <c r="J164" s="43">
        <v>263.39999999999998</v>
      </c>
      <c r="K164" s="44">
        <v>91</v>
      </c>
    </row>
    <row r="165" spans="1:11" ht="15" x14ac:dyDescent="0.25">
      <c r="A165" s="23"/>
      <c r="B165" s="15"/>
      <c r="C165" s="10"/>
      <c r="D165" s="6" t="s">
        <v>28</v>
      </c>
      <c r="E165" s="84" t="s">
        <v>98</v>
      </c>
      <c r="F165" s="43">
        <v>100</v>
      </c>
      <c r="G165" s="43">
        <v>15.8</v>
      </c>
      <c r="H165" s="43">
        <v>19.8</v>
      </c>
      <c r="I165" s="43">
        <v>5.7</v>
      </c>
      <c r="J165" s="43">
        <v>264.2</v>
      </c>
      <c r="K165" s="44">
        <v>272</v>
      </c>
    </row>
    <row r="166" spans="1:11" ht="15" x14ac:dyDescent="0.25">
      <c r="A166" s="23"/>
      <c r="B166" s="15"/>
      <c r="C166" s="10"/>
      <c r="D166" s="6" t="s">
        <v>29</v>
      </c>
      <c r="E166" s="42" t="s">
        <v>50</v>
      </c>
      <c r="F166" s="43">
        <v>200</v>
      </c>
      <c r="G166" s="43">
        <v>3.2</v>
      </c>
      <c r="H166" s="43">
        <v>8.4</v>
      </c>
      <c r="I166" s="43">
        <v>18.600000000000001</v>
      </c>
      <c r="J166" s="43">
        <v>164.6</v>
      </c>
      <c r="K166" s="44">
        <v>143</v>
      </c>
    </row>
    <row r="167" spans="1:11" ht="15" x14ac:dyDescent="0.25">
      <c r="A167" s="23"/>
      <c r="B167" s="15"/>
      <c r="C167" s="10"/>
      <c r="D167" s="6" t="s">
        <v>30</v>
      </c>
      <c r="E167" s="42" t="s">
        <v>41</v>
      </c>
      <c r="F167" s="43">
        <v>200</v>
      </c>
      <c r="G167" s="43">
        <v>0.1</v>
      </c>
      <c r="H167" s="43">
        <v>0.1</v>
      </c>
      <c r="I167" s="43">
        <v>27.9</v>
      </c>
      <c r="J167" s="43">
        <v>113</v>
      </c>
      <c r="K167" s="44">
        <v>411</v>
      </c>
    </row>
    <row r="168" spans="1:11" ht="15" x14ac:dyDescent="0.25">
      <c r="A168" s="23"/>
      <c r="B168" s="15"/>
      <c r="C168" s="10"/>
      <c r="D168" s="6" t="s">
        <v>24</v>
      </c>
      <c r="E168" s="42" t="s">
        <v>66</v>
      </c>
      <c r="F168" s="43">
        <v>100</v>
      </c>
      <c r="G168" s="43">
        <v>0.4</v>
      </c>
      <c r="H168" s="43">
        <v>0.4</v>
      </c>
      <c r="I168" s="43">
        <v>9.8000000000000007</v>
      </c>
      <c r="J168" s="43">
        <v>47</v>
      </c>
      <c r="K168" s="44"/>
    </row>
    <row r="169" spans="1:11" ht="15" x14ac:dyDescent="0.25">
      <c r="A169" s="23"/>
      <c r="B169" s="15"/>
      <c r="C169" s="10"/>
      <c r="D169" s="6" t="s">
        <v>26</v>
      </c>
      <c r="E169" s="42" t="s">
        <v>105</v>
      </c>
      <c r="F169" s="43">
        <v>100</v>
      </c>
      <c r="G169" s="43">
        <v>0.9</v>
      </c>
      <c r="H169" s="43">
        <v>10.1</v>
      </c>
      <c r="I169" s="43">
        <v>2.9</v>
      </c>
      <c r="J169" s="43">
        <v>106</v>
      </c>
      <c r="K169" s="44">
        <v>23</v>
      </c>
    </row>
    <row r="170" spans="1:11" ht="15" x14ac:dyDescent="0.25">
      <c r="A170" s="23"/>
      <c r="B170" s="15"/>
      <c r="C170" s="10"/>
      <c r="D170" s="6" t="s">
        <v>31</v>
      </c>
      <c r="E170" s="42" t="s">
        <v>39</v>
      </c>
      <c r="F170" s="43">
        <v>50</v>
      </c>
      <c r="G170" s="43">
        <v>3.3</v>
      </c>
      <c r="H170" s="43">
        <v>0.4</v>
      </c>
      <c r="I170" s="43">
        <v>21.2</v>
      </c>
      <c r="J170" s="43">
        <v>102</v>
      </c>
      <c r="K170" s="44"/>
    </row>
    <row r="171" spans="1:11" ht="15" x14ac:dyDescent="0.25">
      <c r="A171" s="23"/>
      <c r="B171" s="15"/>
      <c r="C171" s="10"/>
      <c r="D171" s="6" t="s">
        <v>32</v>
      </c>
      <c r="E171" s="42" t="s">
        <v>42</v>
      </c>
      <c r="F171" s="43">
        <v>25</v>
      </c>
      <c r="G171" s="43">
        <v>1.7</v>
      </c>
      <c r="H171" s="43">
        <v>0.2</v>
      </c>
      <c r="I171" s="43">
        <v>10.6</v>
      </c>
      <c r="J171" s="43">
        <v>51</v>
      </c>
      <c r="K171" s="44"/>
    </row>
    <row r="172" spans="1:11" ht="15" x14ac:dyDescent="0.25">
      <c r="A172" s="24"/>
      <c r="B172" s="17"/>
      <c r="C172" s="7"/>
      <c r="D172" s="18" t="s">
        <v>33</v>
      </c>
      <c r="E172" s="11"/>
      <c r="F172" s="19">
        <f>SUM(F164:F171)</f>
        <v>1030</v>
      </c>
      <c r="G172" s="19">
        <f>SUM(G164:G171)</f>
        <v>35.300000000000004</v>
      </c>
      <c r="H172" s="19">
        <f>SUM(H164:H171)</f>
        <v>52</v>
      </c>
      <c r="I172" s="19">
        <f>SUM(I164:I171)</f>
        <v>124.1</v>
      </c>
      <c r="J172" s="19">
        <f>SUM(J164:J171)</f>
        <v>1111.1999999999998</v>
      </c>
      <c r="K172" s="25"/>
    </row>
    <row r="173" spans="1:11" ht="21.75" customHeight="1" thickBot="1" x14ac:dyDescent="0.25">
      <c r="A173" s="29">
        <f>A158</f>
        <v>2</v>
      </c>
      <c r="B173" s="30">
        <f>B158</f>
        <v>5</v>
      </c>
      <c r="C173" s="94" t="s">
        <v>4</v>
      </c>
      <c r="D173" s="95"/>
      <c r="E173" s="31"/>
      <c r="F173" s="50">
        <f>F163+F172</f>
        <v>1745</v>
      </c>
      <c r="G173" s="50">
        <f>G163+G172</f>
        <v>50.800000000000004</v>
      </c>
      <c r="H173" s="50">
        <f>H163+H172</f>
        <v>71</v>
      </c>
      <c r="I173" s="50">
        <f>I163+I172</f>
        <v>214</v>
      </c>
      <c r="J173" s="50">
        <f>J163+J172</f>
        <v>1705.6</v>
      </c>
      <c r="K173" s="32"/>
    </row>
    <row r="174" spans="1:11" ht="13.5" customHeight="1" thickBot="1" x14ac:dyDescent="0.25">
      <c r="A174" s="27"/>
      <c r="B174" s="28"/>
      <c r="C174" s="96" t="s">
        <v>5</v>
      </c>
      <c r="D174" s="97"/>
      <c r="E174" s="98"/>
      <c r="F174" s="34">
        <f>(F21+F40+F59+F76+F91+F107+F124+F141+F157+F173)/(IF(F21=0,0,1)+IF(F40=0,0,1)+IF(F59=0,0,1)+IF(F76=0,0,1)+IF(F91=0,0,1)+IF(F107=0,0,1)+IF(F124=0,0,1)+IF(F141=0,0,1)+IF(F157=0,0,1)+IF(F173=0,0,1))</f>
        <v>1743.4</v>
      </c>
      <c r="G174" s="34">
        <f>(G21+G40+G59+G76+G91+G107+G124+G141+G157+G173)/(IF(G21=0,0,1)+IF(G40=0,0,1)+IF(G59=0,0,1)+IF(G76=0,0,1)+IF(G91=0,0,1)+IF(G107=0,0,1)+IF(G124=0,0,1)+IF(G141=0,0,1)+IF(G157=0,0,1)+IF(G173=0,0,1))</f>
        <v>56.2</v>
      </c>
      <c r="H174" s="34">
        <f>(H21+H40+H59+H76+H91+H107+H124+H141+H157+H173)/(IF(H21=0,0,1)+IF(H40=0,0,1)+IF(H59=0,0,1)+IF(H76=0,0,1)+IF(H91=0,0,1)+IF(H107=0,0,1)+IF(H124=0,0,1)+IF(H141=0,0,1)+IF(H157=0,0,1)+IF(H173=0,0,1))</f>
        <v>65.34</v>
      </c>
      <c r="I174" s="34">
        <f>(I21+I40+I59+I76+I91+I107+I124+I141+I157+I173)/(IF(I21=0,0,1)+IF(I40=0,0,1)+IF(I59=0,0,1)+IF(I76=0,0,1)+IF(I91=0,0,1)+IF(I107=0,0,1)+IF(I124=0,0,1)+IF(I141=0,0,1)+IF(I157=0,0,1)+IF(I173=0,0,1))</f>
        <v>239.76</v>
      </c>
      <c r="J174" s="34">
        <f>(J21+J40+J59+J76+J91+J107+J124+J141+J157+J173)/(IF(J21=0,0,1)+IF(J40=0,0,1)+IF(J59=0,0,1)+IF(J76=0,0,1)+IF(J91=0,0,1)+IF(J107=0,0,1)+IF(J124=0,0,1)+IF(J141=0,0,1)+IF(J157=0,0,1)+IF(J173=0,0,1))</f>
        <v>1785.5399999999997</v>
      </c>
      <c r="K174" s="34"/>
    </row>
  </sheetData>
  <mergeCells count="15">
    <mergeCell ref="C59:D59"/>
    <mergeCell ref="C76:D76"/>
    <mergeCell ref="C91:D91"/>
    <mergeCell ref="C21:D21"/>
    <mergeCell ref="C174:E174"/>
    <mergeCell ref="C173:D173"/>
    <mergeCell ref="C107:D107"/>
    <mergeCell ref="C124:D124"/>
    <mergeCell ref="C141:D141"/>
    <mergeCell ref="C157:D157"/>
    <mergeCell ref="C1:E1"/>
    <mergeCell ref="H1:K1"/>
    <mergeCell ref="H2:K2"/>
    <mergeCell ref="H3:K3"/>
    <mergeCell ref="C40:D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2026-06-11T06:24:50Z</cp:lastPrinted>
  <dcterms:created xsi:type="dcterms:W3CDTF">2022-05-16T14:23:56Z</dcterms:created>
  <dcterms:modified xsi:type="dcterms:W3CDTF">2026-06-11T07:43:24Z</dcterms:modified>
</cp:coreProperties>
</file>